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Responses" sheetId="5" r:id="rId1"/>
    <sheet name="Pertanyaan" sheetId="2" r:id="rId2"/>
    <sheet name="Hasil Perhitungan" sheetId="4" r:id="rId3"/>
  </sheets>
  <definedNames>
    <definedName name="_xlnm._FilterDatabase" localSheetId="2" hidden="1">'Hasil Perhitungan'!$D$2:$R$23</definedName>
  </definedNames>
  <calcPr calcId="144525"/>
</workbook>
</file>

<file path=xl/sharedStrings.xml><?xml version="1.0" encoding="utf-8"?>
<sst xmlns="http://schemas.openxmlformats.org/spreadsheetml/2006/main" count="189" uniqueCount="134">
  <si>
    <t>Timestamp</t>
  </si>
  <si>
    <t>Nama</t>
  </si>
  <si>
    <t>Usia</t>
  </si>
  <si>
    <t>Jenis Kelamin</t>
  </si>
  <si>
    <t>Keterangan</t>
  </si>
  <si>
    <t>Layanan TI (Teknologi Informasi) di perpustakaan UKDW membantu saya dalam melakukan peminjaman buku.</t>
  </si>
  <si>
    <t>Layanan TI (Teknologi Informasi) di perpustakaan UKDW membantu saya dalam melakukan pengembalian buku.</t>
  </si>
  <si>
    <t xml:space="preserve">Layanan TI (Teknologi Informasi) di perpustakaan UKDW membantu saya dalam mencari buku (secara online) yang ingin dipinjam. </t>
  </si>
  <si>
    <t xml:space="preserve">Layanan TI (Teknologi Informasi) di perpustakaan UKDW membantu saya dalam mencari buku (ditempat) yang ingin dipinjam. </t>
  </si>
  <si>
    <t xml:space="preserve">Layanan TI (Teknologi Informasi) di perpustakaan UKDW mampu mencatat data pengunjung yang datang ke perpustakaan. </t>
  </si>
  <si>
    <t xml:space="preserve">Layanan TI (Teknologi Informasi) di perpustakaan UKDW mampu mencatat koleksi buku yang ada di perpustakaan. </t>
  </si>
  <si>
    <t xml:space="preserve">Saya seringkali mengalami kesulitan ketika menggunakan layanan TI (Teknologi Informasi) di perpustakaan UKDW. </t>
  </si>
  <si>
    <t xml:space="preserve">Saya membutuhkan bantuan dari orang lain untuk saya bisa menggunakan layanan TI (Teknologi Informasi) di perpustakaan UKDW. </t>
  </si>
  <si>
    <t xml:space="preserve">Saya seringkali mengalami kendala teknis ketika menggunakan layanan TI (Teknologi Informasi) perpustakaan UKDW. </t>
  </si>
  <si>
    <t xml:space="preserve">Saya seringkali mengalami masalah koneksi internet ketika mengakses jaringan internet (WiFi) di perpustakaan UKDW. </t>
  </si>
  <si>
    <t xml:space="preserve">Saya pernah mengalami system error ketika menggunakan layanan TI (Teknologi Informasi) perpustakaan UKDW. </t>
  </si>
  <si>
    <t xml:space="preserve">Perpustakaan UKDW menyediakan layanan berupa pelaporan (service desk) bagi pengguna apabila pengguna mengalami system error ketika sedang menggunakan layanan TI (Teknologi Informasi) perpustakaan. </t>
  </si>
  <si>
    <t xml:space="preserve">Saya seringkali mengalami kebingungan apabila mengalami system error pada layanan TI (Teknologi Informasi) perpustakaan karena tidak tahu harus melaporkan ke siapa. </t>
  </si>
  <si>
    <t xml:space="preserve">Service desk di perpustakaan UKDW mampu mengelola, mengkoordinir, dan menyelesaikan incident yang dilaporkan oleh user dengan cepat. </t>
  </si>
  <si>
    <t xml:space="preserve">Ada pembagian hak akses (role user) untuk tiap-tiap layanan TI (Teknologi Informasi) yang digunakan di perpustakaan UKDW. </t>
  </si>
  <si>
    <t xml:space="preserve">Layanan TI (Teknologi Informasi) di perpustakaan UKDW menyediakan username dan password bagi pengguna untuk bisa mengakses setiap layanan TI (Teknologi Informasi) . </t>
  </si>
  <si>
    <t xml:space="preserve">Layanan TI (Teknologi Informasi) memberikan akses bagi orang luar (diluar civitas akademika UKDW) untuk mengakses buku-buku yang ada di perpustakaan UKDW. </t>
  </si>
  <si>
    <t xml:space="preserve">Perpustakaan UKDW menyediakan layanan feedback dari user untuk kemajuan TI (Teknologi Informasi) di perpustakaan UKDW. </t>
  </si>
  <si>
    <t xml:space="preserve">Saya rasa perpustakaan UKDW perlu mengembangkan lagi layanan TI (Teknologi Informasi) untuk menunjang proses bisnis di perpustakaan. </t>
  </si>
  <si>
    <t xml:space="preserve">Layanan TI (Teknologi Informasi) di perpustakaan UKDW sudah mampu menjawab semua proses bisnis perpustakaan. </t>
  </si>
  <si>
    <t xml:space="preserve">Perpustakaan UKDW sudah melakukan sosialisasi tentang layanan TI (Teknologi Informasi) apa saja yang digunakan di perpustakaan. </t>
  </si>
  <si>
    <t>Maria</t>
  </si>
  <si>
    <t>Perempuan</t>
  </si>
  <si>
    <t>Karyawan/Staf Perpustakaan</t>
  </si>
  <si>
    <t>Yohanes Danung Dwinugroho</t>
  </si>
  <si>
    <t>Laki-laki</t>
  </si>
  <si>
    <t>Titi</t>
  </si>
  <si>
    <t>Christan Farel Pamungkas</t>
  </si>
  <si>
    <t>Mahasiswa/i</t>
  </si>
  <si>
    <t>Yacinthus Dheka</t>
  </si>
  <si>
    <t>21 tahun</t>
  </si>
  <si>
    <t>Angela</t>
  </si>
  <si>
    <t>Stefanus Aditya</t>
  </si>
  <si>
    <t>Musti Kuardayani</t>
  </si>
  <si>
    <t>39 Tahun</t>
  </si>
  <si>
    <t xml:space="preserve">Joshua </t>
  </si>
  <si>
    <t>Dika</t>
  </si>
  <si>
    <t>Emyreta Hermi Lestari</t>
  </si>
  <si>
    <t>Karyawan UKDW</t>
  </si>
  <si>
    <t xml:space="preserve">Matthew Bill Raharjo </t>
  </si>
  <si>
    <t>Albhertus ika prasetyo</t>
  </si>
  <si>
    <t>Rohmat</t>
  </si>
  <si>
    <t>53 tahun</t>
  </si>
  <si>
    <t>Genoveva Asmira Dewi</t>
  </si>
  <si>
    <t>Layanan TI di perpustakaan UKDW membantu saya dalam melakukan peminjaman buku.</t>
  </si>
  <si>
    <t>EVENT MANAGEMENT</t>
  </si>
  <si>
    <t>Layanan TI di perpustakaan UKDW membantu saya dalam melakukan pengembalian buku.</t>
  </si>
  <si>
    <t>Layanan TI di perpustakaan UKDW membantu saya dalam mencari buku (secara online) yang ingin dipinjam.</t>
  </si>
  <si>
    <t>Layanan TI di perpustakaan UKDW membantu saya dalam mencari buku (ditempat) yang ingin dipinjam.</t>
  </si>
  <si>
    <t>Layanan TI di perpustakaan UKDW mampu mencatat data pengunjung yang datang ke perpustakaan.</t>
  </si>
  <si>
    <t>Layanan TI di perpustakaan UKDW mampu mencatat koleksi buku (dalam bentuk fisik) yang ada di perpustakaan.</t>
  </si>
  <si>
    <t>Saya seringkali mengalami kesulitan ketika menggunakan layanan TI di perpustakaan UKDW.</t>
  </si>
  <si>
    <t>PROBLEM MANAGEMENT</t>
  </si>
  <si>
    <t>Saya membutuhkan bantuan dari orang lain untuk saya bisa menggunakan layanan TI di perpustakaan UKDW.</t>
  </si>
  <si>
    <t>Saya seringkali mengalami kendala teknis ketika menggunakan layanan TI perpustakaan UKDW.</t>
  </si>
  <si>
    <t>Saya seringkali mengalami masalah koneksi internet ketika mengakses jaringan internet (WiFi) di perpustakaan UKDW.</t>
  </si>
  <si>
    <r>
      <rPr>
        <sz val="12"/>
        <color theme="1"/>
        <rFont val="Times New Roman"/>
        <charset val="134"/>
      </rPr>
      <t xml:space="preserve">Saya pernah mengalami </t>
    </r>
    <r>
      <rPr>
        <i/>
        <sz val="12"/>
        <color theme="1"/>
        <rFont val="Times New Roman"/>
        <charset val="134"/>
      </rPr>
      <t xml:space="preserve">system error </t>
    </r>
    <r>
      <rPr>
        <sz val="12"/>
        <color theme="1"/>
        <rFont val="Times New Roman"/>
        <charset val="134"/>
      </rPr>
      <t>ketika menggunakan layanan TI perpustakaan UKDW.</t>
    </r>
  </si>
  <si>
    <t>INCIDENT MANAGEMENT</t>
  </si>
  <si>
    <r>
      <rPr>
        <sz val="12"/>
        <color theme="1"/>
        <rFont val="Times New Roman"/>
        <charset val="134"/>
      </rPr>
      <t>Perpustakaan UKDW menyediakan layanan berupa pelaporan (</t>
    </r>
    <r>
      <rPr>
        <i/>
        <sz val="12"/>
        <color theme="1"/>
        <rFont val="Times New Roman"/>
        <charset val="134"/>
      </rPr>
      <t>service desk</t>
    </r>
    <r>
      <rPr>
        <sz val="12"/>
        <color theme="1"/>
        <rFont val="Times New Roman"/>
        <charset val="134"/>
      </rPr>
      <t xml:space="preserve">) bagi pengguna apabila pengguna mengalami </t>
    </r>
    <r>
      <rPr>
        <i/>
        <sz val="12"/>
        <color theme="1"/>
        <rFont val="Times New Roman"/>
        <charset val="134"/>
      </rPr>
      <t>system error</t>
    </r>
    <r>
      <rPr>
        <sz val="12"/>
        <color theme="1"/>
        <rFont val="Times New Roman"/>
        <charset val="134"/>
      </rPr>
      <t xml:space="preserve"> ketika sedang menggunakan layanan TI perpustakaan.</t>
    </r>
  </si>
  <si>
    <r>
      <rPr>
        <sz val="12"/>
        <color theme="1"/>
        <rFont val="Times New Roman"/>
        <charset val="134"/>
      </rPr>
      <t xml:space="preserve">Saya seringkali mengalami kebingungan apabila mengalami </t>
    </r>
    <r>
      <rPr>
        <i/>
        <sz val="12"/>
        <color theme="1"/>
        <rFont val="Times New Roman"/>
        <charset val="134"/>
      </rPr>
      <t>system error</t>
    </r>
    <r>
      <rPr>
        <sz val="12"/>
        <color theme="1"/>
        <rFont val="Times New Roman"/>
        <charset val="134"/>
      </rPr>
      <t xml:space="preserve"> pada layanan TI perpustakaan karena tidak tahu harus melaporkan ke siapa.</t>
    </r>
  </si>
  <si>
    <r>
      <rPr>
        <i/>
        <sz val="12"/>
        <color theme="1"/>
        <rFont val="Times New Roman"/>
        <charset val="134"/>
      </rPr>
      <t>Service desk</t>
    </r>
    <r>
      <rPr>
        <sz val="12"/>
        <color theme="1"/>
        <rFont val="Times New Roman"/>
        <charset val="134"/>
      </rPr>
      <t xml:space="preserve"> di perpustakaan UKDW mampu mengelola, mengkoordinir, dan menyelesaikan incident yang dilaporkan oleh user dengan cepat.</t>
    </r>
  </si>
  <si>
    <r>
      <rPr>
        <sz val="12"/>
        <color theme="1"/>
        <rFont val="Times New Roman"/>
        <charset val="134"/>
      </rPr>
      <t>Ada pembagian hak akses (</t>
    </r>
    <r>
      <rPr>
        <i/>
        <sz val="12"/>
        <color theme="1"/>
        <rFont val="Times New Roman"/>
        <charset val="134"/>
      </rPr>
      <t>role user</t>
    </r>
    <r>
      <rPr>
        <sz val="12"/>
        <color theme="1"/>
        <rFont val="Times New Roman"/>
        <charset val="134"/>
      </rPr>
      <t>) untuk tiap-tiap layanan TI yang digunakan di perpustakaan UKDW.</t>
    </r>
  </si>
  <si>
    <t>ACCESS MANAGEMENT</t>
  </si>
  <si>
    <r>
      <rPr>
        <sz val="12"/>
        <color theme="1"/>
        <rFont val="Times New Roman"/>
        <charset val="134"/>
      </rPr>
      <t xml:space="preserve">Diberikan sebuah </t>
    </r>
    <r>
      <rPr>
        <i/>
        <sz val="12"/>
        <color theme="1"/>
        <rFont val="Times New Roman"/>
        <charset val="134"/>
      </rPr>
      <t>username</t>
    </r>
    <r>
      <rPr>
        <sz val="12"/>
        <color theme="1"/>
        <rFont val="Times New Roman"/>
        <charset val="134"/>
      </rPr>
      <t xml:space="preserve"> dan </t>
    </r>
    <r>
      <rPr>
        <i/>
        <sz val="12"/>
        <color theme="1"/>
        <rFont val="Times New Roman"/>
        <charset val="134"/>
      </rPr>
      <t>password</t>
    </r>
    <r>
      <rPr>
        <sz val="12"/>
        <color theme="1"/>
        <rFont val="Times New Roman"/>
        <charset val="134"/>
      </rPr>
      <t xml:space="preserve"> bagi user untuk bisa mengakses tiap-tiap layanan TI yang digunakan di perpustakaan UKDW.</t>
    </r>
  </si>
  <si>
    <t>Layanan TI memberikan akses bagi orang luar (diluar civitas akademika UKDW: mahasiswa, dosen, karyawan) untuk mengakses buku-buku yang ada di perpustakaan UKDW.</t>
  </si>
  <si>
    <r>
      <rPr>
        <sz val="12"/>
        <color theme="1"/>
        <rFont val="Times New Roman"/>
        <charset val="134"/>
      </rPr>
      <t xml:space="preserve">Perpustakaan UKDW menyediakan layanan </t>
    </r>
    <r>
      <rPr>
        <i/>
        <sz val="12"/>
        <color theme="1"/>
        <rFont val="Times New Roman"/>
        <charset val="134"/>
      </rPr>
      <t xml:space="preserve">feedback </t>
    </r>
    <r>
      <rPr>
        <sz val="12"/>
        <color theme="1"/>
        <rFont val="Times New Roman"/>
        <charset val="134"/>
      </rPr>
      <t>dari user untuk kemajuan TI di perpustakaan UKDW.</t>
    </r>
  </si>
  <si>
    <t>REQUEST FULFILMENT</t>
  </si>
  <si>
    <t>Saya rasa perpustakaan UKDW perlu mengembangkan lagi layanan TI untuk menunjang proses bisnis di perpustakaan.</t>
  </si>
  <si>
    <t>Layanan TI di perpustakaan UKDW sudah mampu menjawab semua proses bisnis perpustakaan.</t>
  </si>
  <si>
    <t>Perpustakaan UKDW sudah melakukan sosialisasi tentang layanan TI apa saja yang digunakan di perpustakaan.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</si>
  <si>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</si>
  <si>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</si>
  <si>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</si>
  <si>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</si>
  <si>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</si>
  <si>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</si>
  <si>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</si>
  <si>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</si>
  <si>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</si>
  <si>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</si>
  <si>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</si>
  <si>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</si>
  <si>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</si>
  <si>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</si>
  <si>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</si>
  <si>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PERHITUNGAN MATURITY LEVEL</t>
  </si>
  <si>
    <t>Event Management</t>
  </si>
  <si>
    <t>Incident Management</t>
  </si>
  <si>
    <t>Request Fulfilment</t>
  </si>
  <si>
    <t>Q1</t>
  </si>
  <si>
    <t>skala (1-5)</t>
  </si>
  <si>
    <t>n</t>
  </si>
  <si>
    <t>skala*n</t>
  </si>
  <si>
    <t>Q2</t>
  </si>
  <si>
    <t>Q3</t>
  </si>
  <si>
    <t>Q4</t>
  </si>
  <si>
    <t>Q5</t>
  </si>
  <si>
    <t>Q6</t>
  </si>
  <si>
    <t>Q7</t>
  </si>
  <si>
    <t>Problem Management</t>
  </si>
  <si>
    <t>Q8</t>
  </si>
  <si>
    <t>Avg</t>
  </si>
  <si>
    <t>Q9</t>
  </si>
  <si>
    <t>Q10</t>
  </si>
  <si>
    <t>Q11</t>
  </si>
  <si>
    <t>Access Management</t>
  </si>
  <si>
    <t>Q12</t>
  </si>
  <si>
    <t>Q13</t>
  </si>
  <si>
    <t>Q14</t>
  </si>
  <si>
    <t>Q15</t>
  </si>
  <si>
    <t>Q16</t>
  </si>
  <si>
    <t>Q17</t>
  </si>
  <si>
    <t>Q18</t>
  </si>
  <si>
    <t>Q19</t>
  </si>
  <si>
    <t>jumlah kelas</t>
  </si>
  <si>
    <t>Q20</t>
  </si>
  <si>
    <t>Q21</t>
  </si>
  <si>
    <t>nilai terbesar</t>
  </si>
  <si>
    <t>*Keterangan</t>
  </si>
  <si>
    <t>nilai terkecil</t>
  </si>
  <si>
    <t>n=jumlah responden yang menjawab sesuai dengan skala</t>
  </si>
  <si>
    <t>KESELURUHAN</t>
  </si>
  <si>
    <t>range</t>
  </si>
  <si>
    <t>Sub-Domain</t>
  </si>
  <si>
    <t>avg</t>
  </si>
  <si>
    <t>Q=Question</t>
  </si>
  <si>
    <t>i</t>
  </si>
  <si>
    <t>R=Responen</t>
  </si>
  <si>
    <t>Maturity Level</t>
  </si>
</sst>
</file>

<file path=xl/styles.xml><?xml version="1.0" encoding="utf-8"?>
<styleSheet xmlns="http://schemas.openxmlformats.org/spreadsheetml/2006/main">
  <numFmts count="6">
    <numFmt numFmtId="176" formatCode="_-&quot;Rp&quot;* #,##0_-;\-&quot;Rp&quot;* #,##0_-;_-&quot;Rp&quot;* &quot;-&quot;??_-;_-@_-"/>
    <numFmt numFmtId="177" formatCode="m/d/yyyy\ h:mm:ss"/>
    <numFmt numFmtId="178" formatCode="_(* #,##0_);_(* \(#,##0\);_(* &quot;-&quot;_);_(@_)"/>
    <numFmt numFmtId="179" formatCode="_-&quot;Rp&quot;* #,##0.00_-;\-&quot;Rp&quot;* #,##0.00_-;_-&quot;Rp&quot;* &quot;-&quot;??_-;_-@_-"/>
    <numFmt numFmtId="180" formatCode="0.00_ "/>
    <numFmt numFmtId="181" formatCode="_(* #,##0.00_);_(* \(#,##0.00\);_(* &quot;-&quot;??_);_(@_)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1" borderId="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2" fillId="4" borderId="1" xfId="0" applyFont="1" applyFill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1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/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NumberFormat="1" applyBorder="1"/>
    <xf numFmtId="180" fontId="1" fillId="0" borderId="1" xfId="0" applyNumberFormat="1" applyFont="1" applyBorder="1"/>
    <xf numFmtId="0" fontId="1" fillId="0" borderId="1" xfId="0" applyFont="1" applyBorder="1"/>
    <xf numFmtId="0" fontId="0" fillId="0" borderId="1" xfId="0" applyFill="1" applyBorder="1" applyAlignment="1">
      <alignment horizontal="left" vertical="center"/>
    </xf>
    <xf numFmtId="180" fontId="0" fillId="0" borderId="1" xfId="0" applyNumberFormat="1" applyBorder="1"/>
    <xf numFmtId="0" fontId="1" fillId="13" borderId="2" xfId="0" applyNumberFormat="1" applyFont="1" applyFill="1" applyBorder="1" applyAlignment="1">
      <alignment horizontal="center"/>
    </xf>
    <xf numFmtId="0" fontId="1" fillId="13" borderId="4" xfId="0" applyNumberFormat="1" applyFont="1" applyFill="1" applyBorder="1" applyAlignment="1">
      <alignment horizontal="center"/>
    </xf>
    <xf numFmtId="180" fontId="1" fillId="13" borderId="1" xfId="0" applyNumberFormat="1" applyFont="1" applyFill="1" applyBorder="1"/>
    <xf numFmtId="0" fontId="1" fillId="0" borderId="4" xfId="0" applyFont="1" applyBorder="1" applyAlignment="1">
      <alignment horizontal="center"/>
    </xf>
    <xf numFmtId="180" fontId="1" fillId="0" borderId="0" xfId="0" applyNumberFormat="1" applyFont="1"/>
    <xf numFmtId="180" fontId="0" fillId="0" borderId="0" xfId="0" applyNumberFormat="1"/>
    <xf numFmtId="0" fontId="0" fillId="0" borderId="0" xfId="0" applyAlignment="1">
      <alignment horizontal="left" vertical="top" wrapText="1"/>
    </xf>
    <xf numFmtId="0" fontId="0" fillId="14" borderId="0" xfId="0" applyFill="1"/>
    <xf numFmtId="0" fontId="3" fillId="14" borderId="0" xfId="0" applyFont="1" applyFill="1" applyAlignment="1">
      <alignment horizontal="left" vertical="top" wrapText="1"/>
    </xf>
    <xf numFmtId="0" fontId="0" fillId="14" borderId="0" xfId="0" applyFill="1" applyAlignment="1">
      <alignment horizontal="center" vertical="center" wrapText="1"/>
    </xf>
    <xf numFmtId="0" fontId="0" fillId="15" borderId="0" xfId="0" applyFill="1"/>
    <xf numFmtId="0" fontId="3" fillId="15" borderId="0" xfId="0" applyFont="1" applyFill="1" applyAlignment="1">
      <alignment horizontal="left" vertical="top" wrapText="1"/>
    </xf>
    <xf numFmtId="0" fontId="0" fillId="15" borderId="0" xfId="0" applyFill="1" applyAlignment="1">
      <alignment horizontal="center" vertical="center" wrapText="1"/>
    </xf>
    <xf numFmtId="0" fontId="0" fillId="16" borderId="0" xfId="0" applyFill="1"/>
    <xf numFmtId="0" fontId="3" fillId="16" borderId="0" xfId="0" applyFont="1" applyFill="1" applyAlignment="1">
      <alignment horizontal="left" vertical="top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Alignment="1">
      <alignment vertical="top"/>
    </xf>
    <xf numFmtId="0" fontId="4" fillId="16" borderId="0" xfId="0" applyFont="1" applyFill="1" applyAlignment="1">
      <alignment horizontal="left" vertical="top" wrapText="1"/>
    </xf>
    <xf numFmtId="0" fontId="0" fillId="17" borderId="0" xfId="0" applyFill="1"/>
    <xf numFmtId="0" fontId="3" fillId="17" borderId="0" xfId="0" applyFont="1" applyFill="1" applyAlignment="1">
      <alignment horizontal="left" vertical="top" wrapText="1"/>
    </xf>
    <xf numFmtId="0" fontId="0" fillId="17" borderId="0" xfId="0" applyFill="1" applyAlignment="1">
      <alignment horizontal="center" vertical="center" wrapText="1"/>
    </xf>
    <xf numFmtId="0" fontId="0" fillId="17" borderId="0" xfId="0" applyFill="1" applyAlignment="1">
      <alignment vertical="top"/>
    </xf>
    <xf numFmtId="0" fontId="0" fillId="18" borderId="0" xfId="0" applyFill="1"/>
    <xf numFmtId="0" fontId="3" fillId="18" borderId="0" xfId="0" applyFont="1" applyFill="1" applyAlignment="1">
      <alignment horizontal="left" vertical="top" wrapText="1"/>
    </xf>
    <xf numFmtId="0" fontId="0" fillId="18" borderId="0" xfId="0" applyFill="1" applyAlignment="1">
      <alignment horizontal="center" vertical="center" wrapText="1"/>
    </xf>
    <xf numFmtId="0" fontId="0" fillId="0" borderId="0" xfId="0" applyFont="1" applyFill="1" applyAlignment="1"/>
    <xf numFmtId="177" fontId="0" fillId="0" borderId="0" xfId="0" applyNumberFormat="1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36</xdr:col>
      <xdr:colOff>361315</xdr:colOff>
      <xdr:row>12</xdr:row>
      <xdr:rowOff>107950</xdr:rowOff>
    </xdr:from>
    <xdr:to>
      <xdr:col>41</xdr:col>
      <xdr:colOff>462915</xdr:colOff>
      <xdr:row>20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86260" y="2317750"/>
          <a:ext cx="3435350" cy="153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42</xdr:col>
      <xdr:colOff>594360</xdr:colOff>
      <xdr:row>11</xdr:row>
      <xdr:rowOff>101600</xdr:rowOff>
    </xdr:from>
    <xdr:to>
      <xdr:col>47</xdr:col>
      <xdr:colOff>226060</xdr:colOff>
      <xdr:row>19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862655" y="2127250"/>
          <a:ext cx="3206750" cy="1409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workbookViewId="0">
      <selection activeCell="B19" sqref="B19"/>
    </sheetView>
  </sheetViews>
  <sheetFormatPr defaultColWidth="8.72727272727273" defaultRowHeight="14.5"/>
  <cols>
    <col min="1" max="1" width="18.7272727272727" customWidth="1"/>
    <col min="2" max="2" width="28.3636363636364" customWidth="1"/>
    <col min="3" max="3" width="9.27272727272727" customWidth="1"/>
    <col min="4" max="4" width="13" customWidth="1"/>
    <col min="5" max="5" width="27.5454545454545" customWidth="1"/>
  </cols>
  <sheetData>
    <row r="1" spans="1:26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55" t="s">
        <v>12</v>
      </c>
      <c r="N1" s="55" t="s">
        <v>13</v>
      </c>
      <c r="O1" s="55" t="s">
        <v>14</v>
      </c>
      <c r="P1" s="55" t="s">
        <v>15</v>
      </c>
      <c r="Q1" s="55" t="s">
        <v>16</v>
      </c>
      <c r="R1" s="55" t="s">
        <v>17</v>
      </c>
      <c r="S1" s="55" t="s">
        <v>18</v>
      </c>
      <c r="T1" s="55" t="s">
        <v>19</v>
      </c>
      <c r="U1" s="55" t="s">
        <v>20</v>
      </c>
      <c r="V1" s="55" t="s">
        <v>21</v>
      </c>
      <c r="W1" s="55" t="s">
        <v>22</v>
      </c>
      <c r="X1" s="55" t="s">
        <v>23</v>
      </c>
      <c r="Y1" s="55" t="s">
        <v>24</v>
      </c>
      <c r="Z1" s="55" t="s">
        <v>25</v>
      </c>
    </row>
    <row r="2" spans="1:26">
      <c r="A2" s="56">
        <v>44900.8363058102</v>
      </c>
      <c r="B2" s="55" t="s">
        <v>26</v>
      </c>
      <c r="C2" s="55">
        <v>36</v>
      </c>
      <c r="D2" s="55" t="s">
        <v>27</v>
      </c>
      <c r="E2" s="55" t="s">
        <v>28</v>
      </c>
      <c r="F2" s="55">
        <v>5</v>
      </c>
      <c r="G2" s="55">
        <v>5</v>
      </c>
      <c r="H2" s="55">
        <v>5</v>
      </c>
      <c r="I2" s="55">
        <v>5</v>
      </c>
      <c r="J2" s="55">
        <v>5</v>
      </c>
      <c r="K2" s="55">
        <v>5</v>
      </c>
      <c r="L2" s="55">
        <v>1</v>
      </c>
      <c r="M2" s="55">
        <v>2</v>
      </c>
      <c r="N2" s="55">
        <v>1</v>
      </c>
      <c r="O2" s="55">
        <v>2</v>
      </c>
      <c r="P2" s="55">
        <v>1</v>
      </c>
      <c r="Q2" s="55">
        <v>3</v>
      </c>
      <c r="R2" s="55">
        <v>2</v>
      </c>
      <c r="S2" s="55">
        <v>4</v>
      </c>
      <c r="T2" s="55">
        <v>5</v>
      </c>
      <c r="U2" s="55">
        <v>4</v>
      </c>
      <c r="V2" s="55">
        <v>3</v>
      </c>
      <c r="W2" s="55">
        <v>4</v>
      </c>
      <c r="X2" s="55">
        <v>3</v>
      </c>
      <c r="Y2" s="55">
        <v>4</v>
      </c>
      <c r="Z2" s="55">
        <v>5</v>
      </c>
    </row>
    <row r="3" spans="1:26">
      <c r="A3" s="56">
        <v>44901.3688499306</v>
      </c>
      <c r="B3" s="55" t="s">
        <v>29</v>
      </c>
      <c r="C3" s="55">
        <v>42</v>
      </c>
      <c r="D3" s="55" t="s">
        <v>30</v>
      </c>
      <c r="E3" s="55" t="s">
        <v>28</v>
      </c>
      <c r="F3" s="55">
        <v>5</v>
      </c>
      <c r="G3" s="55">
        <v>5</v>
      </c>
      <c r="H3" s="55">
        <v>5</v>
      </c>
      <c r="I3" s="55">
        <v>5</v>
      </c>
      <c r="J3" s="55">
        <v>5</v>
      </c>
      <c r="K3" s="55">
        <v>5</v>
      </c>
      <c r="L3" s="55">
        <v>2</v>
      </c>
      <c r="M3" s="55">
        <v>4</v>
      </c>
      <c r="N3" s="55">
        <v>3</v>
      </c>
      <c r="O3" s="55">
        <v>2</v>
      </c>
      <c r="P3" s="55">
        <v>4</v>
      </c>
      <c r="Q3" s="55">
        <v>4</v>
      </c>
      <c r="R3" s="55">
        <v>2</v>
      </c>
      <c r="S3" s="55">
        <v>3</v>
      </c>
      <c r="T3" s="55">
        <v>4</v>
      </c>
      <c r="U3" s="55">
        <v>5</v>
      </c>
      <c r="V3" s="55">
        <v>5</v>
      </c>
      <c r="W3" s="55">
        <v>4</v>
      </c>
      <c r="X3" s="55">
        <v>5</v>
      </c>
      <c r="Y3" s="55">
        <v>3</v>
      </c>
      <c r="Z3" s="55">
        <v>4</v>
      </c>
    </row>
    <row r="4" spans="1:26">
      <c r="A4" s="56">
        <v>44901.4432918866</v>
      </c>
      <c r="B4" s="55" t="s">
        <v>31</v>
      </c>
      <c r="C4" s="55">
        <v>40</v>
      </c>
      <c r="D4" s="55" t="s">
        <v>27</v>
      </c>
      <c r="E4" s="55" t="s">
        <v>28</v>
      </c>
      <c r="F4" s="55">
        <v>3</v>
      </c>
      <c r="G4" s="55">
        <v>3</v>
      </c>
      <c r="H4" s="55">
        <v>3</v>
      </c>
      <c r="I4" s="55">
        <v>3</v>
      </c>
      <c r="J4" s="55">
        <v>4</v>
      </c>
      <c r="K4" s="55">
        <v>4</v>
      </c>
      <c r="L4" s="55">
        <v>4</v>
      </c>
      <c r="M4" s="55">
        <v>3</v>
      </c>
      <c r="N4" s="55">
        <v>4</v>
      </c>
      <c r="O4" s="55">
        <v>4</v>
      </c>
      <c r="P4" s="55">
        <v>5</v>
      </c>
      <c r="Q4" s="55">
        <v>2</v>
      </c>
      <c r="R4" s="55">
        <v>5</v>
      </c>
      <c r="S4" s="55">
        <v>2</v>
      </c>
      <c r="T4" s="55">
        <v>3</v>
      </c>
      <c r="U4" s="55">
        <v>4</v>
      </c>
      <c r="V4" s="55">
        <v>2</v>
      </c>
      <c r="W4" s="55">
        <v>1</v>
      </c>
      <c r="X4" s="55">
        <v>5</v>
      </c>
      <c r="Y4" s="55">
        <v>1</v>
      </c>
      <c r="Z4" s="55">
        <v>1</v>
      </c>
    </row>
    <row r="5" spans="1:26">
      <c r="A5" s="56">
        <v>44901.9221093866</v>
      </c>
      <c r="B5" s="55" t="s">
        <v>32</v>
      </c>
      <c r="C5" s="55">
        <v>21</v>
      </c>
      <c r="D5" s="55" t="s">
        <v>30</v>
      </c>
      <c r="E5" s="55" t="s">
        <v>33</v>
      </c>
      <c r="F5" s="55">
        <v>4</v>
      </c>
      <c r="G5" s="55">
        <v>4</v>
      </c>
      <c r="H5" s="55">
        <v>2</v>
      </c>
      <c r="I5" s="55">
        <v>4</v>
      </c>
      <c r="J5" s="55">
        <v>4</v>
      </c>
      <c r="K5" s="55">
        <v>4</v>
      </c>
      <c r="L5" s="55">
        <v>3</v>
      </c>
      <c r="M5" s="55">
        <v>2</v>
      </c>
      <c r="N5" s="55">
        <v>2</v>
      </c>
      <c r="O5" s="55">
        <v>2</v>
      </c>
      <c r="P5" s="55">
        <v>1</v>
      </c>
      <c r="Q5" s="55">
        <v>1</v>
      </c>
      <c r="R5" s="55">
        <v>3</v>
      </c>
      <c r="S5" s="55">
        <v>1</v>
      </c>
      <c r="T5" s="55">
        <v>3</v>
      </c>
      <c r="U5" s="55">
        <v>4</v>
      </c>
      <c r="V5" s="55">
        <v>3</v>
      </c>
      <c r="W5" s="55">
        <v>2</v>
      </c>
      <c r="X5" s="55">
        <v>5</v>
      </c>
      <c r="Y5" s="55">
        <v>2</v>
      </c>
      <c r="Z5" s="55">
        <v>3</v>
      </c>
    </row>
    <row r="6" spans="1:26">
      <c r="A6" s="56">
        <v>44902.7488492824</v>
      </c>
      <c r="B6" s="55" t="s">
        <v>34</v>
      </c>
      <c r="C6" s="55" t="s">
        <v>35</v>
      </c>
      <c r="D6" s="55" t="s">
        <v>30</v>
      </c>
      <c r="E6" s="55" t="s">
        <v>33</v>
      </c>
      <c r="F6" s="55">
        <v>4</v>
      </c>
      <c r="G6" s="55">
        <v>3</v>
      </c>
      <c r="H6" s="55">
        <v>5</v>
      </c>
      <c r="I6" s="55">
        <v>4</v>
      </c>
      <c r="J6" s="55">
        <v>4</v>
      </c>
      <c r="K6" s="55">
        <v>5</v>
      </c>
      <c r="L6" s="55">
        <v>3</v>
      </c>
      <c r="M6" s="55">
        <v>2</v>
      </c>
      <c r="N6" s="55">
        <v>3</v>
      </c>
      <c r="O6" s="55">
        <v>2</v>
      </c>
      <c r="P6" s="55">
        <v>3</v>
      </c>
      <c r="Q6" s="55">
        <v>4</v>
      </c>
      <c r="R6" s="55">
        <v>3</v>
      </c>
      <c r="S6" s="55">
        <v>3</v>
      </c>
      <c r="T6" s="55">
        <v>4</v>
      </c>
      <c r="U6" s="55">
        <v>4</v>
      </c>
      <c r="V6" s="55">
        <v>3</v>
      </c>
      <c r="W6" s="55">
        <v>4</v>
      </c>
      <c r="X6" s="55">
        <v>4</v>
      </c>
      <c r="Y6" s="55">
        <v>4</v>
      </c>
      <c r="Z6" s="55">
        <v>2</v>
      </c>
    </row>
    <row r="7" spans="1:26">
      <c r="A7" s="56">
        <v>44902.7622680093</v>
      </c>
      <c r="B7" s="55" t="s">
        <v>36</v>
      </c>
      <c r="C7" s="55">
        <v>21</v>
      </c>
      <c r="D7" s="55" t="s">
        <v>27</v>
      </c>
      <c r="E7" s="55" t="s">
        <v>33</v>
      </c>
      <c r="F7" s="55">
        <v>3</v>
      </c>
      <c r="G7" s="55">
        <v>4</v>
      </c>
      <c r="H7" s="55">
        <v>4</v>
      </c>
      <c r="I7" s="55">
        <v>4</v>
      </c>
      <c r="J7" s="55">
        <v>4</v>
      </c>
      <c r="K7" s="55">
        <v>4</v>
      </c>
      <c r="L7" s="55">
        <v>3</v>
      </c>
      <c r="M7" s="55">
        <v>4</v>
      </c>
      <c r="N7" s="55">
        <v>4</v>
      </c>
      <c r="O7" s="55">
        <v>4</v>
      </c>
      <c r="P7" s="55">
        <v>3</v>
      </c>
      <c r="Q7" s="55">
        <v>3</v>
      </c>
      <c r="R7" s="55">
        <v>4</v>
      </c>
      <c r="S7" s="55">
        <v>4</v>
      </c>
      <c r="T7" s="55">
        <v>4</v>
      </c>
      <c r="U7" s="55">
        <v>4</v>
      </c>
      <c r="V7" s="55">
        <v>3</v>
      </c>
      <c r="W7" s="55">
        <v>4</v>
      </c>
      <c r="X7" s="55">
        <v>2</v>
      </c>
      <c r="Y7" s="55">
        <v>4</v>
      </c>
      <c r="Z7" s="55">
        <v>4</v>
      </c>
    </row>
    <row r="8" spans="1:26">
      <c r="A8" s="56">
        <v>44902.7649794097</v>
      </c>
      <c r="B8" s="55" t="s">
        <v>37</v>
      </c>
      <c r="C8" s="55">
        <v>22</v>
      </c>
      <c r="D8" s="55" t="s">
        <v>30</v>
      </c>
      <c r="E8" s="55" t="s">
        <v>33</v>
      </c>
      <c r="F8" s="55">
        <v>4</v>
      </c>
      <c r="G8" s="55">
        <v>3</v>
      </c>
      <c r="H8" s="55">
        <v>5</v>
      </c>
      <c r="I8" s="55">
        <v>4</v>
      </c>
      <c r="J8" s="55">
        <v>3</v>
      </c>
      <c r="K8" s="55">
        <v>5</v>
      </c>
      <c r="L8" s="55">
        <v>2</v>
      </c>
      <c r="M8" s="55">
        <v>1</v>
      </c>
      <c r="N8" s="55">
        <v>2</v>
      </c>
      <c r="O8" s="55">
        <v>5</v>
      </c>
      <c r="P8" s="55">
        <v>4</v>
      </c>
      <c r="Q8" s="55">
        <v>4</v>
      </c>
      <c r="R8" s="55">
        <v>2</v>
      </c>
      <c r="S8" s="55">
        <v>3</v>
      </c>
      <c r="T8" s="55">
        <v>4</v>
      </c>
      <c r="U8" s="55">
        <v>5</v>
      </c>
      <c r="V8" s="55">
        <v>1</v>
      </c>
      <c r="W8" s="55">
        <v>1</v>
      </c>
      <c r="X8" s="55">
        <v>5</v>
      </c>
      <c r="Y8" s="55">
        <v>4</v>
      </c>
      <c r="Z8" s="55">
        <v>1</v>
      </c>
    </row>
    <row r="9" spans="1:26">
      <c r="A9" s="56">
        <v>44902.9161928241</v>
      </c>
      <c r="B9" s="55" t="s">
        <v>38</v>
      </c>
      <c r="C9" s="55" t="s">
        <v>39</v>
      </c>
      <c r="D9" s="55" t="s">
        <v>27</v>
      </c>
      <c r="E9" s="55" t="s">
        <v>28</v>
      </c>
      <c r="F9" s="55">
        <v>4</v>
      </c>
      <c r="G9" s="55">
        <v>4</v>
      </c>
      <c r="H9" s="55">
        <v>4</v>
      </c>
      <c r="I9" s="55">
        <v>4</v>
      </c>
      <c r="J9" s="55">
        <v>4</v>
      </c>
      <c r="K9" s="55">
        <v>4</v>
      </c>
      <c r="L9" s="55">
        <v>3</v>
      </c>
      <c r="M9" s="55">
        <v>3</v>
      </c>
      <c r="N9" s="55">
        <v>3</v>
      </c>
      <c r="O9" s="55">
        <v>3</v>
      </c>
      <c r="P9" s="55">
        <v>4</v>
      </c>
      <c r="Q9" s="55">
        <v>2</v>
      </c>
      <c r="R9" s="55">
        <v>3</v>
      </c>
      <c r="S9" s="55">
        <v>2</v>
      </c>
      <c r="T9" s="55">
        <v>3</v>
      </c>
      <c r="U9" s="55">
        <v>4</v>
      </c>
      <c r="V9" s="55">
        <v>2</v>
      </c>
      <c r="W9" s="55">
        <v>2</v>
      </c>
      <c r="X9" s="55">
        <v>4</v>
      </c>
      <c r="Y9" s="55">
        <v>2</v>
      </c>
      <c r="Z9" s="55">
        <v>3</v>
      </c>
    </row>
    <row r="10" spans="1:26">
      <c r="A10" s="56">
        <v>44902.9274786343</v>
      </c>
      <c r="B10" s="55" t="s">
        <v>40</v>
      </c>
      <c r="C10" s="55">
        <v>21</v>
      </c>
      <c r="D10" s="55" t="s">
        <v>30</v>
      </c>
      <c r="E10" s="55" t="s">
        <v>33</v>
      </c>
      <c r="F10" s="55">
        <v>4</v>
      </c>
      <c r="G10" s="55">
        <v>3</v>
      </c>
      <c r="H10" s="55">
        <v>5</v>
      </c>
      <c r="I10" s="55">
        <v>5</v>
      </c>
      <c r="J10" s="55">
        <v>4</v>
      </c>
      <c r="K10" s="55">
        <v>5</v>
      </c>
      <c r="L10" s="55">
        <v>3</v>
      </c>
      <c r="M10" s="55">
        <v>3</v>
      </c>
      <c r="N10" s="55">
        <v>3</v>
      </c>
      <c r="O10" s="55">
        <v>4</v>
      </c>
      <c r="P10" s="55">
        <v>4</v>
      </c>
      <c r="Q10" s="55">
        <v>3</v>
      </c>
      <c r="R10" s="55">
        <v>4</v>
      </c>
      <c r="S10" s="55">
        <v>3</v>
      </c>
      <c r="T10" s="55">
        <v>3</v>
      </c>
      <c r="U10" s="55">
        <v>3</v>
      </c>
      <c r="V10" s="55">
        <v>4</v>
      </c>
      <c r="W10" s="55">
        <v>3</v>
      </c>
      <c r="X10" s="55">
        <v>4</v>
      </c>
      <c r="Y10" s="55">
        <v>2</v>
      </c>
      <c r="Z10" s="55">
        <v>2</v>
      </c>
    </row>
    <row r="11" spans="1:26">
      <c r="A11" s="56">
        <v>44902.9572465278</v>
      </c>
      <c r="B11" s="55" t="s">
        <v>41</v>
      </c>
      <c r="C11" s="55">
        <v>24</v>
      </c>
      <c r="D11" s="55" t="s">
        <v>30</v>
      </c>
      <c r="E11" s="55" t="s">
        <v>33</v>
      </c>
      <c r="F11" s="55">
        <v>4</v>
      </c>
      <c r="G11" s="55">
        <v>4</v>
      </c>
      <c r="H11" s="55">
        <v>5</v>
      </c>
      <c r="I11" s="55">
        <v>4</v>
      </c>
      <c r="J11" s="55">
        <v>5</v>
      </c>
      <c r="K11" s="55">
        <v>5</v>
      </c>
      <c r="L11" s="55">
        <v>2</v>
      </c>
      <c r="M11" s="55">
        <v>3</v>
      </c>
      <c r="N11" s="55">
        <v>2</v>
      </c>
      <c r="O11" s="55">
        <v>5</v>
      </c>
      <c r="P11" s="55">
        <v>3</v>
      </c>
      <c r="Q11" s="55">
        <v>4</v>
      </c>
      <c r="R11" s="55">
        <v>3</v>
      </c>
      <c r="S11" s="55">
        <v>4</v>
      </c>
      <c r="T11" s="55">
        <v>2</v>
      </c>
      <c r="U11" s="55">
        <v>4</v>
      </c>
      <c r="V11" s="55">
        <v>2</v>
      </c>
      <c r="W11" s="55">
        <v>4</v>
      </c>
      <c r="X11" s="55">
        <v>4</v>
      </c>
      <c r="Y11" s="55">
        <v>3</v>
      </c>
      <c r="Z11" s="55">
        <v>3</v>
      </c>
    </row>
    <row r="12" spans="1:26">
      <c r="A12" s="56">
        <v>44903.2332374306</v>
      </c>
      <c r="B12" s="55" t="s">
        <v>42</v>
      </c>
      <c r="C12" s="55">
        <v>45</v>
      </c>
      <c r="D12" s="55" t="s">
        <v>27</v>
      </c>
      <c r="E12" s="55" t="s">
        <v>43</v>
      </c>
      <c r="F12" s="55">
        <v>4</v>
      </c>
      <c r="G12" s="55">
        <v>4</v>
      </c>
      <c r="H12" s="55">
        <v>4</v>
      </c>
      <c r="I12" s="55">
        <v>4</v>
      </c>
      <c r="J12" s="55">
        <v>4</v>
      </c>
      <c r="K12" s="55">
        <v>4</v>
      </c>
      <c r="L12" s="55">
        <v>3</v>
      </c>
      <c r="M12" s="55">
        <v>3</v>
      </c>
      <c r="N12" s="55">
        <v>3</v>
      </c>
      <c r="O12" s="55">
        <v>3</v>
      </c>
      <c r="P12" s="55">
        <v>4</v>
      </c>
      <c r="Q12" s="55">
        <v>3</v>
      </c>
      <c r="R12" s="55">
        <v>3</v>
      </c>
      <c r="S12" s="55">
        <v>4</v>
      </c>
      <c r="T12" s="55">
        <v>3</v>
      </c>
      <c r="U12" s="55">
        <v>4</v>
      </c>
      <c r="V12" s="55">
        <v>4</v>
      </c>
      <c r="W12" s="55">
        <v>4</v>
      </c>
      <c r="X12" s="55">
        <v>5</v>
      </c>
      <c r="Y12" s="55">
        <v>3</v>
      </c>
      <c r="Z12" s="55">
        <v>4</v>
      </c>
    </row>
    <row r="13" spans="1:26">
      <c r="A13" s="56">
        <v>44903.307052662</v>
      </c>
      <c r="B13" s="55" t="s">
        <v>44</v>
      </c>
      <c r="C13" s="55">
        <v>22</v>
      </c>
      <c r="D13" s="55" t="s">
        <v>30</v>
      </c>
      <c r="E13" s="55" t="s">
        <v>33</v>
      </c>
      <c r="F13" s="55">
        <v>4</v>
      </c>
      <c r="G13" s="55">
        <v>3</v>
      </c>
      <c r="H13" s="55">
        <v>3</v>
      </c>
      <c r="I13" s="55">
        <v>2</v>
      </c>
      <c r="J13" s="55">
        <v>2</v>
      </c>
      <c r="K13" s="55">
        <v>3</v>
      </c>
      <c r="L13" s="55">
        <v>2</v>
      </c>
      <c r="M13" s="55">
        <v>3</v>
      </c>
      <c r="N13" s="55">
        <v>2</v>
      </c>
      <c r="O13" s="55">
        <v>3</v>
      </c>
      <c r="P13" s="55">
        <v>2</v>
      </c>
      <c r="Q13" s="55">
        <v>3</v>
      </c>
      <c r="R13" s="55">
        <v>2</v>
      </c>
      <c r="S13" s="55">
        <v>3</v>
      </c>
      <c r="T13" s="55">
        <v>3</v>
      </c>
      <c r="U13" s="55">
        <v>3</v>
      </c>
      <c r="V13" s="55">
        <v>3</v>
      </c>
      <c r="W13" s="55">
        <v>3</v>
      </c>
      <c r="X13" s="55">
        <v>3</v>
      </c>
      <c r="Y13" s="55">
        <v>3</v>
      </c>
      <c r="Z13" s="55">
        <v>2</v>
      </c>
    </row>
    <row r="14" spans="1:26">
      <c r="A14" s="56">
        <v>44903.3415537269</v>
      </c>
      <c r="B14" s="55" t="s">
        <v>45</v>
      </c>
      <c r="C14" s="55">
        <v>33</v>
      </c>
      <c r="D14" s="55" t="s">
        <v>30</v>
      </c>
      <c r="E14" s="55" t="s">
        <v>28</v>
      </c>
      <c r="F14" s="55">
        <v>5</v>
      </c>
      <c r="G14" s="55">
        <v>5</v>
      </c>
      <c r="H14" s="55">
        <v>3</v>
      </c>
      <c r="I14" s="55">
        <v>3</v>
      </c>
      <c r="J14" s="55">
        <v>5</v>
      </c>
      <c r="K14" s="55">
        <v>5</v>
      </c>
      <c r="L14" s="55">
        <v>4</v>
      </c>
      <c r="M14" s="55">
        <v>2</v>
      </c>
      <c r="N14" s="55">
        <v>3</v>
      </c>
      <c r="O14" s="55">
        <v>5</v>
      </c>
      <c r="P14" s="55">
        <v>3</v>
      </c>
      <c r="Q14" s="55">
        <v>3</v>
      </c>
      <c r="R14" s="55">
        <v>5</v>
      </c>
      <c r="S14" s="55">
        <v>1</v>
      </c>
      <c r="T14" s="55">
        <v>3</v>
      </c>
      <c r="U14" s="55">
        <v>5</v>
      </c>
      <c r="V14" s="55">
        <v>5</v>
      </c>
      <c r="W14" s="55">
        <v>5</v>
      </c>
      <c r="X14" s="55">
        <v>5</v>
      </c>
      <c r="Y14" s="55">
        <v>1</v>
      </c>
      <c r="Z14" s="55">
        <v>1</v>
      </c>
    </row>
    <row r="15" spans="1:26">
      <c r="A15" s="56">
        <v>44903.3913977431</v>
      </c>
      <c r="B15" s="55" t="s">
        <v>46</v>
      </c>
      <c r="C15" s="55" t="s">
        <v>47</v>
      </c>
      <c r="D15" s="55" t="s">
        <v>30</v>
      </c>
      <c r="E15" s="55" t="s">
        <v>28</v>
      </c>
      <c r="F15" s="55">
        <v>4</v>
      </c>
      <c r="G15" s="55">
        <v>4</v>
      </c>
      <c r="H15" s="55">
        <v>5</v>
      </c>
      <c r="I15" s="55">
        <v>5</v>
      </c>
      <c r="J15" s="55">
        <v>4</v>
      </c>
      <c r="K15" s="55">
        <v>4</v>
      </c>
      <c r="L15" s="55">
        <v>4</v>
      </c>
      <c r="M15" s="55">
        <v>4</v>
      </c>
      <c r="N15" s="55">
        <v>3</v>
      </c>
      <c r="O15" s="55">
        <v>3</v>
      </c>
      <c r="P15" s="55">
        <v>3</v>
      </c>
      <c r="Q15" s="55">
        <v>3</v>
      </c>
      <c r="R15" s="55">
        <v>3</v>
      </c>
      <c r="S15" s="55">
        <v>3</v>
      </c>
      <c r="T15" s="55">
        <v>4</v>
      </c>
      <c r="U15" s="55">
        <v>4</v>
      </c>
      <c r="V15" s="55">
        <v>3</v>
      </c>
      <c r="W15" s="55">
        <v>4</v>
      </c>
      <c r="X15" s="55">
        <v>4</v>
      </c>
      <c r="Y15" s="55">
        <v>3</v>
      </c>
      <c r="Z15" s="55">
        <v>4</v>
      </c>
    </row>
    <row r="16" spans="1:26">
      <c r="A16" s="56">
        <v>44903.4043409722</v>
      </c>
      <c r="B16" s="55" t="s">
        <v>48</v>
      </c>
      <c r="C16" s="55">
        <v>25</v>
      </c>
      <c r="D16" s="55" t="s">
        <v>27</v>
      </c>
      <c r="E16" s="55" t="s">
        <v>28</v>
      </c>
      <c r="F16" s="55">
        <v>5</v>
      </c>
      <c r="G16" s="55">
        <v>5</v>
      </c>
      <c r="H16" s="55">
        <v>5</v>
      </c>
      <c r="I16" s="55">
        <v>5</v>
      </c>
      <c r="J16" s="55">
        <v>5</v>
      </c>
      <c r="K16" s="55">
        <v>5</v>
      </c>
      <c r="L16" s="55">
        <v>2</v>
      </c>
      <c r="M16" s="55">
        <v>2</v>
      </c>
      <c r="N16" s="55">
        <v>2</v>
      </c>
      <c r="O16" s="55">
        <v>2</v>
      </c>
      <c r="P16" s="55">
        <v>4</v>
      </c>
      <c r="Q16" s="55">
        <v>4</v>
      </c>
      <c r="R16" s="55">
        <v>2</v>
      </c>
      <c r="S16" s="55">
        <v>4</v>
      </c>
      <c r="T16" s="55">
        <v>4</v>
      </c>
      <c r="U16" s="55">
        <v>4</v>
      </c>
      <c r="V16" s="55">
        <v>2</v>
      </c>
      <c r="W16" s="55">
        <v>4</v>
      </c>
      <c r="X16" s="55">
        <v>4</v>
      </c>
      <c r="Y16" s="55">
        <v>3</v>
      </c>
      <c r="Z16" s="55">
        <v>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2"/>
  <sheetViews>
    <sheetView zoomScale="85" zoomScaleNormal="85" workbookViewId="0">
      <selection activeCell="B25" sqref="B25"/>
    </sheetView>
  </sheetViews>
  <sheetFormatPr defaultColWidth="8.72727272727273" defaultRowHeight="14.5" outlineLevelCol="2"/>
  <cols>
    <col min="1" max="1" width="4.7" customWidth="1"/>
    <col min="2" max="2" width="131" style="36" customWidth="1"/>
    <col min="3" max="3" width="13.4545454545455" customWidth="1"/>
  </cols>
  <sheetData>
    <row r="2" ht="15.5" spans="1:3">
      <c r="A2" s="37">
        <v>1</v>
      </c>
      <c r="B2" s="38" t="s">
        <v>49</v>
      </c>
      <c r="C2" s="39" t="s">
        <v>50</v>
      </c>
    </row>
    <row r="3" ht="15.5" spans="1:3">
      <c r="A3" s="37">
        <v>2</v>
      </c>
      <c r="B3" s="38" t="s">
        <v>51</v>
      </c>
      <c r="C3" s="39"/>
    </row>
    <row r="4" ht="15.5" spans="1:3">
      <c r="A4" s="37">
        <v>3</v>
      </c>
      <c r="B4" s="38" t="s">
        <v>52</v>
      </c>
      <c r="C4" s="39"/>
    </row>
    <row r="5" ht="15.5" spans="1:3">
      <c r="A5" s="37">
        <v>4</v>
      </c>
      <c r="B5" s="38" t="s">
        <v>53</v>
      </c>
      <c r="C5" s="39"/>
    </row>
    <row r="6" ht="15.5" spans="1:3">
      <c r="A6" s="37">
        <v>5</v>
      </c>
      <c r="B6" s="38" t="s">
        <v>54</v>
      </c>
      <c r="C6" s="39"/>
    </row>
    <row r="7" ht="15.5" spans="1:3">
      <c r="A7" s="37">
        <v>6</v>
      </c>
      <c r="B7" s="38" t="s">
        <v>55</v>
      </c>
      <c r="C7" s="39"/>
    </row>
    <row r="8" ht="15.5" spans="1:3">
      <c r="A8" s="40">
        <v>7</v>
      </c>
      <c r="B8" s="41" t="s">
        <v>56</v>
      </c>
      <c r="C8" s="42" t="s">
        <v>57</v>
      </c>
    </row>
    <row r="9" ht="15.5" spans="1:3">
      <c r="A9" s="40">
        <v>8</v>
      </c>
      <c r="B9" s="41" t="s">
        <v>58</v>
      </c>
      <c r="C9" s="42"/>
    </row>
    <row r="10" ht="15.5" spans="1:3">
      <c r="A10" s="40">
        <v>9</v>
      </c>
      <c r="B10" s="41" t="s">
        <v>59</v>
      </c>
      <c r="C10" s="42"/>
    </row>
    <row r="11" ht="15.5" spans="1:3">
      <c r="A11" s="40">
        <v>10</v>
      </c>
      <c r="B11" s="41" t="s">
        <v>60</v>
      </c>
      <c r="C11" s="42"/>
    </row>
    <row r="12" ht="15.5" spans="1:3">
      <c r="A12" s="43">
        <v>11</v>
      </c>
      <c r="B12" s="44" t="s">
        <v>61</v>
      </c>
      <c r="C12" s="45" t="s">
        <v>62</v>
      </c>
    </row>
    <row r="13" ht="31" spans="1:3">
      <c r="A13" s="46">
        <v>12</v>
      </c>
      <c r="B13" s="44" t="s">
        <v>63</v>
      </c>
      <c r="C13" s="45"/>
    </row>
    <row r="14" ht="15.5" spans="1:3">
      <c r="A14" s="43">
        <v>13</v>
      </c>
      <c r="B14" s="44" t="s">
        <v>64</v>
      </c>
      <c r="C14" s="45"/>
    </row>
    <row r="15" ht="15.5" spans="1:3">
      <c r="A15" s="43">
        <v>14</v>
      </c>
      <c r="B15" s="47" t="s">
        <v>65</v>
      </c>
      <c r="C15" s="45"/>
    </row>
    <row r="16" ht="15.5" spans="1:3">
      <c r="A16" s="48">
        <v>15</v>
      </c>
      <c r="B16" s="49" t="s">
        <v>66</v>
      </c>
      <c r="C16" s="50" t="s">
        <v>67</v>
      </c>
    </row>
    <row r="17" ht="15.5" spans="1:3">
      <c r="A17" s="48">
        <v>16</v>
      </c>
      <c r="B17" s="49" t="s">
        <v>68</v>
      </c>
      <c r="C17" s="50"/>
    </row>
    <row r="18" ht="31" spans="1:3">
      <c r="A18" s="51">
        <v>17</v>
      </c>
      <c r="B18" s="49" t="s">
        <v>69</v>
      </c>
      <c r="C18" s="50"/>
    </row>
    <row r="19" ht="15.5" spans="1:3">
      <c r="A19" s="52">
        <v>18</v>
      </c>
      <c r="B19" s="53" t="s">
        <v>70</v>
      </c>
      <c r="C19" s="54" t="s">
        <v>71</v>
      </c>
    </row>
    <row r="20" ht="15.5" spans="1:3">
      <c r="A20" s="52">
        <v>19</v>
      </c>
      <c r="B20" s="53" t="s">
        <v>72</v>
      </c>
      <c r="C20" s="54"/>
    </row>
    <row r="21" ht="15.5" spans="1:3">
      <c r="A21" s="52">
        <v>20</v>
      </c>
      <c r="B21" s="53" t="s">
        <v>73</v>
      </c>
      <c r="C21" s="54"/>
    </row>
    <row r="22" ht="15.5" spans="1:3">
      <c r="A22" s="52">
        <v>21</v>
      </c>
      <c r="B22" s="53" t="s">
        <v>74</v>
      </c>
      <c r="C22" s="54"/>
    </row>
  </sheetData>
  <mergeCells count="5">
    <mergeCell ref="C2:C7"/>
    <mergeCell ref="C8:C11"/>
    <mergeCell ref="C12:C15"/>
    <mergeCell ref="C16:C18"/>
    <mergeCell ref="C19:C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T33"/>
  <sheetViews>
    <sheetView zoomScale="85" zoomScaleNormal="85" workbookViewId="0">
      <selection activeCell="S9" sqref="S9"/>
    </sheetView>
  </sheetViews>
  <sheetFormatPr defaultColWidth="8.72727272727273" defaultRowHeight="14.5"/>
  <cols>
    <col min="2" max="2" width="12.1818181818182" customWidth="1"/>
    <col min="3" max="3" width="19.1818181818182" customWidth="1"/>
    <col min="24" max="24" width="10.2727272727273" customWidth="1"/>
    <col min="28" max="28" width="9.08181818181818" customWidth="1"/>
    <col min="29" max="29" width="21.3636363636364" customWidth="1"/>
    <col min="30" max="30" width="10.2727272727273" customWidth="1"/>
    <col min="32" max="32" width="10.1545454545455" customWidth="1"/>
    <col min="35" max="35" width="9.82727272727273" customWidth="1"/>
    <col min="36" max="36" width="10.2727272727273" customWidth="1"/>
    <col min="39" max="39" width="12.8181818181818" customWidth="1"/>
    <col min="44" max="44" width="12.1818181818182" customWidth="1"/>
    <col min="46" max="46" width="12.8181818181818"/>
  </cols>
  <sheetData>
    <row r="2" spans="2:40">
      <c r="B2" s="1"/>
      <c r="C2" s="1"/>
      <c r="D2" s="2" t="s">
        <v>75</v>
      </c>
      <c r="E2" s="2" t="s">
        <v>76</v>
      </c>
      <c r="F2" s="2" t="s">
        <v>77</v>
      </c>
      <c r="G2" s="2" t="s">
        <v>78</v>
      </c>
      <c r="H2" s="2" t="s">
        <v>79</v>
      </c>
      <c r="I2" s="2" t="s">
        <v>80</v>
      </c>
      <c r="J2" s="2" t="s">
        <v>81</v>
      </c>
      <c r="K2" s="2" t="s">
        <v>82</v>
      </c>
      <c r="L2" s="2" t="s">
        <v>83</v>
      </c>
      <c r="M2" s="2" t="s">
        <v>84</v>
      </c>
      <c r="N2" s="2" t="s">
        <v>85</v>
      </c>
      <c r="O2" s="2" t="s">
        <v>86</v>
      </c>
      <c r="P2" s="2" t="s">
        <v>87</v>
      </c>
      <c r="Q2" s="2" t="s">
        <v>88</v>
      </c>
      <c r="R2" s="2" t="s">
        <v>89</v>
      </c>
      <c r="S2" s="15"/>
      <c r="T2" s="15"/>
      <c r="U2" s="16" t="s">
        <v>90</v>
      </c>
      <c r="V2" s="15"/>
      <c r="W2" s="15"/>
      <c r="X2" s="17" t="s">
        <v>91</v>
      </c>
      <c r="Y2" s="17"/>
      <c r="Z2" s="17"/>
      <c r="AA2" s="17"/>
      <c r="AB2" s="17"/>
      <c r="AD2" s="23" t="s">
        <v>92</v>
      </c>
      <c r="AE2" s="24"/>
      <c r="AF2" s="24"/>
      <c r="AG2" s="24"/>
      <c r="AH2" s="33"/>
      <c r="AJ2" s="23" t="s">
        <v>93</v>
      </c>
      <c r="AK2" s="24"/>
      <c r="AL2" s="24"/>
      <c r="AM2" s="24"/>
      <c r="AN2" s="33"/>
    </row>
    <row r="3" spans="2:40">
      <c r="B3" s="3" t="s">
        <v>94</v>
      </c>
      <c r="C3" s="4" t="s">
        <v>91</v>
      </c>
      <c r="D3" s="5">
        <v>5</v>
      </c>
      <c r="E3" s="5">
        <v>5</v>
      </c>
      <c r="F3" s="6">
        <v>3</v>
      </c>
      <c r="G3" s="7">
        <v>4</v>
      </c>
      <c r="H3" s="7">
        <v>4</v>
      </c>
      <c r="I3" s="6">
        <v>3</v>
      </c>
      <c r="J3" s="7">
        <v>4</v>
      </c>
      <c r="K3" s="7">
        <v>4</v>
      </c>
      <c r="L3" s="7">
        <v>4</v>
      </c>
      <c r="M3" s="7">
        <v>4</v>
      </c>
      <c r="N3" s="7">
        <v>4</v>
      </c>
      <c r="O3" s="7">
        <v>4</v>
      </c>
      <c r="P3" s="5">
        <v>5</v>
      </c>
      <c r="Q3" s="7">
        <v>4</v>
      </c>
      <c r="R3" s="5">
        <v>5</v>
      </c>
      <c r="U3" s="16"/>
      <c r="X3" s="17" t="s">
        <v>95</v>
      </c>
      <c r="Y3" s="17" t="s">
        <v>96</v>
      </c>
      <c r="Z3" s="17" t="s">
        <v>97</v>
      </c>
      <c r="AA3" s="1"/>
      <c r="AB3" s="1"/>
      <c r="AD3" s="17" t="s">
        <v>95</v>
      </c>
      <c r="AE3" s="17" t="s">
        <v>96</v>
      </c>
      <c r="AF3" s="17" t="s">
        <v>97</v>
      </c>
      <c r="AG3" s="1"/>
      <c r="AH3" s="1"/>
      <c r="AJ3" s="17" t="s">
        <v>95</v>
      </c>
      <c r="AK3" s="17" t="s">
        <v>96</v>
      </c>
      <c r="AL3" s="17" t="s">
        <v>97</v>
      </c>
      <c r="AM3" s="1"/>
      <c r="AN3" s="1"/>
    </row>
    <row r="4" spans="2:40">
      <c r="B4" s="3" t="s">
        <v>98</v>
      </c>
      <c r="C4" s="4"/>
      <c r="D4" s="5">
        <v>5</v>
      </c>
      <c r="E4" s="5">
        <v>5</v>
      </c>
      <c r="F4" s="6">
        <v>3</v>
      </c>
      <c r="G4" s="7">
        <v>4</v>
      </c>
      <c r="H4" s="6">
        <v>3</v>
      </c>
      <c r="I4" s="7">
        <v>4</v>
      </c>
      <c r="J4" s="6">
        <v>3</v>
      </c>
      <c r="K4" s="7">
        <v>4</v>
      </c>
      <c r="L4" s="6">
        <v>3</v>
      </c>
      <c r="M4" s="7">
        <v>4</v>
      </c>
      <c r="N4" s="7">
        <v>4</v>
      </c>
      <c r="O4" s="6">
        <v>3</v>
      </c>
      <c r="P4" s="5">
        <v>5</v>
      </c>
      <c r="Q4" s="7">
        <v>4</v>
      </c>
      <c r="R4" s="5">
        <v>5</v>
      </c>
      <c r="U4" s="16"/>
      <c r="X4" s="18">
        <v>1</v>
      </c>
      <c r="Y4" s="1">
        <v>0</v>
      </c>
      <c r="Z4" s="1">
        <f>Y4*X4</f>
        <v>0</v>
      </c>
      <c r="AA4" s="1"/>
      <c r="AB4" s="1"/>
      <c r="AD4" s="18">
        <v>1</v>
      </c>
      <c r="AE4" s="1">
        <v>5</v>
      </c>
      <c r="AF4" s="1">
        <f>AD4*AE4</f>
        <v>5</v>
      </c>
      <c r="AG4" s="1"/>
      <c r="AH4" s="1"/>
      <c r="AJ4" s="18">
        <v>1</v>
      </c>
      <c r="AK4" s="1">
        <v>7</v>
      </c>
      <c r="AL4" s="1">
        <f>AJ4*AK4</f>
        <v>7</v>
      </c>
      <c r="AM4" s="1"/>
      <c r="AN4" s="1"/>
    </row>
    <row r="5" spans="2:40">
      <c r="B5" s="3" t="s">
        <v>99</v>
      </c>
      <c r="C5" s="4"/>
      <c r="D5" s="5">
        <v>5</v>
      </c>
      <c r="E5" s="5">
        <v>5</v>
      </c>
      <c r="F5" s="6">
        <v>3</v>
      </c>
      <c r="G5" s="8">
        <v>2</v>
      </c>
      <c r="H5" s="5">
        <v>5</v>
      </c>
      <c r="I5" s="7">
        <v>4</v>
      </c>
      <c r="J5" s="5">
        <v>5</v>
      </c>
      <c r="K5" s="7">
        <v>4</v>
      </c>
      <c r="L5" s="5">
        <v>5</v>
      </c>
      <c r="M5" s="5">
        <v>5</v>
      </c>
      <c r="N5" s="7">
        <v>4</v>
      </c>
      <c r="O5" s="6">
        <v>3</v>
      </c>
      <c r="P5" s="6">
        <v>3</v>
      </c>
      <c r="Q5" s="5">
        <v>5</v>
      </c>
      <c r="R5" s="5">
        <v>5</v>
      </c>
      <c r="U5" s="16"/>
      <c r="X5" s="19">
        <v>2</v>
      </c>
      <c r="Y5" s="1">
        <v>3</v>
      </c>
      <c r="Z5" s="1">
        <f>Y5*X5</f>
        <v>6</v>
      </c>
      <c r="AA5" s="1"/>
      <c r="AB5" s="1"/>
      <c r="AD5" s="19">
        <v>2</v>
      </c>
      <c r="AE5" s="1">
        <v>10</v>
      </c>
      <c r="AF5" s="1">
        <f>AD5*AE5</f>
        <v>20</v>
      </c>
      <c r="AG5" s="1"/>
      <c r="AH5" s="1"/>
      <c r="AJ5" s="19">
        <v>2</v>
      </c>
      <c r="AK5" s="1">
        <v>9</v>
      </c>
      <c r="AL5" s="1">
        <f>AJ5*AK5</f>
        <v>18</v>
      </c>
      <c r="AM5" s="1"/>
      <c r="AN5" s="1"/>
    </row>
    <row r="6" spans="2:40">
      <c r="B6" s="3" t="s">
        <v>100</v>
      </c>
      <c r="C6" s="4"/>
      <c r="D6" s="5">
        <v>5</v>
      </c>
      <c r="E6" s="5">
        <v>5</v>
      </c>
      <c r="F6" s="6">
        <v>3</v>
      </c>
      <c r="G6" s="7">
        <v>4</v>
      </c>
      <c r="H6" s="7">
        <v>4</v>
      </c>
      <c r="I6" s="7">
        <v>4</v>
      </c>
      <c r="J6" s="7">
        <v>4</v>
      </c>
      <c r="K6" s="7">
        <v>4</v>
      </c>
      <c r="L6" s="5">
        <v>5</v>
      </c>
      <c r="M6" s="7">
        <v>4</v>
      </c>
      <c r="N6" s="7">
        <v>4</v>
      </c>
      <c r="O6" s="8">
        <v>2</v>
      </c>
      <c r="P6" s="6">
        <v>3</v>
      </c>
      <c r="Q6" s="5">
        <v>5</v>
      </c>
      <c r="R6" s="5">
        <v>5</v>
      </c>
      <c r="U6" s="16"/>
      <c r="X6" s="20">
        <v>3</v>
      </c>
      <c r="Y6" s="1">
        <v>14</v>
      </c>
      <c r="Z6" s="1">
        <f>Y6*X6</f>
        <v>42</v>
      </c>
      <c r="AA6" s="1"/>
      <c r="AB6" s="1"/>
      <c r="AD6" s="20">
        <v>3</v>
      </c>
      <c r="AE6" s="1">
        <v>24</v>
      </c>
      <c r="AF6" s="1">
        <f>AD6*AE6</f>
        <v>72</v>
      </c>
      <c r="AG6" s="1"/>
      <c r="AH6" s="1"/>
      <c r="AJ6" s="20">
        <v>3</v>
      </c>
      <c r="AK6" s="1">
        <v>14</v>
      </c>
      <c r="AL6" s="1">
        <f>AJ6*AK6</f>
        <v>42</v>
      </c>
      <c r="AM6" s="1"/>
      <c r="AN6" s="1"/>
    </row>
    <row r="7" spans="2:40">
      <c r="B7" s="3" t="s">
        <v>101</v>
      </c>
      <c r="C7" s="4"/>
      <c r="D7" s="5">
        <v>5</v>
      </c>
      <c r="E7" s="5">
        <v>5</v>
      </c>
      <c r="F7" s="7">
        <v>4</v>
      </c>
      <c r="G7" s="7">
        <v>4</v>
      </c>
      <c r="H7" s="7">
        <v>4</v>
      </c>
      <c r="I7" s="7">
        <v>4</v>
      </c>
      <c r="J7" s="6">
        <v>3</v>
      </c>
      <c r="K7" s="7">
        <v>4</v>
      </c>
      <c r="L7" s="7">
        <v>4</v>
      </c>
      <c r="M7" s="5">
        <v>5</v>
      </c>
      <c r="N7" s="7">
        <v>4</v>
      </c>
      <c r="O7" s="8">
        <v>2</v>
      </c>
      <c r="P7" s="5">
        <v>5</v>
      </c>
      <c r="Q7" s="7">
        <v>4</v>
      </c>
      <c r="R7" s="5">
        <v>5</v>
      </c>
      <c r="U7" s="16"/>
      <c r="X7" s="21">
        <v>4</v>
      </c>
      <c r="Y7" s="1">
        <v>39</v>
      </c>
      <c r="Z7" s="1">
        <f>Y7*X7</f>
        <v>156</v>
      </c>
      <c r="AA7" s="1"/>
      <c r="AB7" s="1"/>
      <c r="AD7" s="21">
        <v>4</v>
      </c>
      <c r="AE7" s="1">
        <v>18</v>
      </c>
      <c r="AF7" s="1">
        <f>AD7*AE7</f>
        <v>72</v>
      </c>
      <c r="AG7" s="1"/>
      <c r="AH7" s="1"/>
      <c r="AJ7" s="21">
        <v>4</v>
      </c>
      <c r="AK7" s="1">
        <v>22</v>
      </c>
      <c r="AL7" s="1">
        <f>AJ7*AK7</f>
        <v>88</v>
      </c>
      <c r="AM7" s="1"/>
      <c r="AN7" s="1"/>
    </row>
    <row r="8" spans="2:40">
      <c r="B8" s="3" t="s">
        <v>102</v>
      </c>
      <c r="C8" s="4"/>
      <c r="D8" s="5">
        <v>5</v>
      </c>
      <c r="E8" s="5">
        <v>5</v>
      </c>
      <c r="F8" s="7">
        <v>4</v>
      </c>
      <c r="G8" s="7">
        <v>4</v>
      </c>
      <c r="H8" s="5">
        <v>5</v>
      </c>
      <c r="I8" s="7">
        <v>4</v>
      </c>
      <c r="J8" s="5">
        <v>5</v>
      </c>
      <c r="K8" s="7">
        <v>4</v>
      </c>
      <c r="L8" s="5">
        <v>5</v>
      </c>
      <c r="M8" s="5">
        <v>5</v>
      </c>
      <c r="N8" s="7">
        <v>4</v>
      </c>
      <c r="O8" s="6">
        <v>3</v>
      </c>
      <c r="P8" s="5">
        <v>5</v>
      </c>
      <c r="Q8" s="7">
        <v>4</v>
      </c>
      <c r="R8" s="5">
        <v>5</v>
      </c>
      <c r="U8" s="16"/>
      <c r="X8" s="22">
        <v>5</v>
      </c>
      <c r="Y8" s="1">
        <v>34</v>
      </c>
      <c r="Z8" s="1">
        <f>Y8*X8</f>
        <v>170</v>
      </c>
      <c r="AA8" s="1"/>
      <c r="AB8" s="1"/>
      <c r="AD8" s="22">
        <v>5</v>
      </c>
      <c r="AE8" s="1">
        <v>3</v>
      </c>
      <c r="AF8" s="1">
        <f>AD8*AE8</f>
        <v>15</v>
      </c>
      <c r="AG8" s="1"/>
      <c r="AH8" s="1"/>
      <c r="AJ8" s="22">
        <v>5</v>
      </c>
      <c r="AK8" s="1">
        <v>8</v>
      </c>
      <c r="AL8" s="1">
        <f>AJ8*AK8</f>
        <v>40</v>
      </c>
      <c r="AM8" s="1"/>
      <c r="AN8" s="1"/>
    </row>
    <row r="9" spans="2:40">
      <c r="B9" s="3" t="s">
        <v>103</v>
      </c>
      <c r="C9" s="9" t="s">
        <v>104</v>
      </c>
      <c r="D9" s="10">
        <v>1</v>
      </c>
      <c r="E9" s="8">
        <v>2</v>
      </c>
      <c r="F9" s="7">
        <v>4</v>
      </c>
      <c r="G9" s="6">
        <v>3</v>
      </c>
      <c r="H9" s="6">
        <v>3</v>
      </c>
      <c r="I9" s="6">
        <v>3</v>
      </c>
      <c r="J9" s="8">
        <v>2</v>
      </c>
      <c r="K9" s="6">
        <v>3</v>
      </c>
      <c r="L9" s="6">
        <v>3</v>
      </c>
      <c r="M9" s="8">
        <v>2</v>
      </c>
      <c r="N9" s="6">
        <v>3</v>
      </c>
      <c r="O9" s="8">
        <v>2</v>
      </c>
      <c r="P9" s="7">
        <v>4</v>
      </c>
      <c r="Q9" s="7">
        <v>4</v>
      </c>
      <c r="R9" s="8">
        <v>2</v>
      </c>
      <c r="U9" s="16"/>
      <c r="X9" s="1"/>
      <c r="Y9" s="1"/>
      <c r="Z9" s="1"/>
      <c r="AA9" s="1"/>
      <c r="AB9" s="1"/>
      <c r="AD9" s="1"/>
      <c r="AE9" s="1"/>
      <c r="AF9" s="1"/>
      <c r="AG9" s="1"/>
      <c r="AH9" s="1"/>
      <c r="AJ9" s="1"/>
      <c r="AK9" s="1"/>
      <c r="AL9" s="1"/>
      <c r="AM9" s="1"/>
      <c r="AN9" s="1"/>
    </row>
    <row r="10" spans="2:40">
      <c r="B10" s="3" t="s">
        <v>105</v>
      </c>
      <c r="C10" s="9"/>
      <c r="D10" s="8">
        <v>2</v>
      </c>
      <c r="E10" s="7">
        <v>4</v>
      </c>
      <c r="F10" s="6">
        <v>3</v>
      </c>
      <c r="G10" s="8">
        <v>2</v>
      </c>
      <c r="H10" s="8">
        <v>2</v>
      </c>
      <c r="I10" s="7">
        <v>4</v>
      </c>
      <c r="J10" s="10">
        <v>1</v>
      </c>
      <c r="K10" s="6">
        <v>3</v>
      </c>
      <c r="L10" s="6">
        <v>3</v>
      </c>
      <c r="M10" s="6">
        <v>3</v>
      </c>
      <c r="N10" s="6">
        <v>3</v>
      </c>
      <c r="O10" s="6">
        <v>3</v>
      </c>
      <c r="P10" s="8">
        <v>2</v>
      </c>
      <c r="Q10" s="7">
        <v>4</v>
      </c>
      <c r="R10" s="8">
        <v>2</v>
      </c>
      <c r="U10" s="16"/>
      <c r="X10" s="1"/>
      <c r="Y10" s="25">
        <f>SUM(Y4:Y8)</f>
        <v>90</v>
      </c>
      <c r="Z10" s="25">
        <f>SUM(Z4:Z8)</f>
        <v>374</v>
      </c>
      <c r="AA10" s="17" t="s">
        <v>106</v>
      </c>
      <c r="AB10" s="26">
        <f>Z10/Y10</f>
        <v>4.15555555555556</v>
      </c>
      <c r="AD10" s="1"/>
      <c r="AE10" s="25">
        <f>SUM(AE4:AE8)</f>
        <v>60</v>
      </c>
      <c r="AF10" s="25">
        <f>SUM(AF4:AF8)</f>
        <v>184</v>
      </c>
      <c r="AG10" s="17" t="s">
        <v>106</v>
      </c>
      <c r="AH10" s="26">
        <f>AF10/AE10</f>
        <v>3.06666666666667</v>
      </c>
      <c r="AJ10" s="1"/>
      <c r="AK10" s="25">
        <f>SUM(AK4:AK8)</f>
        <v>60</v>
      </c>
      <c r="AL10" s="25">
        <f>SUM(AL4:AL8)</f>
        <v>195</v>
      </c>
      <c r="AM10" s="17" t="s">
        <v>106</v>
      </c>
      <c r="AN10" s="26">
        <f>AL10/AK10</f>
        <v>3.25</v>
      </c>
    </row>
    <row r="11" spans="2:21">
      <c r="B11" s="3" t="s">
        <v>107</v>
      </c>
      <c r="C11" s="9"/>
      <c r="D11" s="10">
        <v>1</v>
      </c>
      <c r="E11" s="6">
        <v>3</v>
      </c>
      <c r="F11" s="7">
        <v>4</v>
      </c>
      <c r="G11" s="8">
        <v>2</v>
      </c>
      <c r="H11" s="6">
        <v>3</v>
      </c>
      <c r="I11" s="7">
        <v>4</v>
      </c>
      <c r="J11" s="8">
        <v>2</v>
      </c>
      <c r="K11" s="6">
        <v>3</v>
      </c>
      <c r="L11" s="6">
        <v>3</v>
      </c>
      <c r="M11" s="8">
        <v>2</v>
      </c>
      <c r="N11" s="6">
        <v>3</v>
      </c>
      <c r="O11" s="8">
        <v>2</v>
      </c>
      <c r="P11" s="6">
        <v>3</v>
      </c>
      <c r="Q11" s="6">
        <v>3</v>
      </c>
      <c r="R11" s="8">
        <v>2</v>
      </c>
      <c r="U11" s="16"/>
    </row>
    <row r="12" spans="2:21">
      <c r="B12" s="3" t="s">
        <v>108</v>
      </c>
      <c r="C12" s="9"/>
      <c r="D12" s="8">
        <v>2</v>
      </c>
      <c r="E12" s="8">
        <v>2</v>
      </c>
      <c r="F12" s="7">
        <v>4</v>
      </c>
      <c r="G12" s="8">
        <v>2</v>
      </c>
      <c r="H12" s="8">
        <v>2</v>
      </c>
      <c r="I12" s="7">
        <v>4</v>
      </c>
      <c r="J12" s="5">
        <v>5</v>
      </c>
      <c r="K12" s="6">
        <v>3</v>
      </c>
      <c r="L12" s="7">
        <v>4</v>
      </c>
      <c r="M12" s="5">
        <v>5</v>
      </c>
      <c r="N12" s="6">
        <v>3</v>
      </c>
      <c r="O12" s="6">
        <v>3</v>
      </c>
      <c r="P12" s="5">
        <v>5</v>
      </c>
      <c r="Q12" s="6">
        <v>3</v>
      </c>
      <c r="R12" s="8">
        <v>2</v>
      </c>
      <c r="U12" s="16"/>
    </row>
    <row r="13" spans="2:34">
      <c r="B13" s="3" t="s">
        <v>109</v>
      </c>
      <c r="C13" s="11" t="s">
        <v>92</v>
      </c>
      <c r="D13" s="10">
        <v>1</v>
      </c>
      <c r="E13" s="7">
        <v>4</v>
      </c>
      <c r="F13" s="5">
        <v>5</v>
      </c>
      <c r="G13" s="10">
        <v>1</v>
      </c>
      <c r="H13" s="6">
        <v>3</v>
      </c>
      <c r="I13" s="6">
        <v>3</v>
      </c>
      <c r="J13" s="7">
        <v>4</v>
      </c>
      <c r="K13" s="7">
        <v>4</v>
      </c>
      <c r="L13" s="7">
        <v>4</v>
      </c>
      <c r="M13" s="6">
        <v>3</v>
      </c>
      <c r="N13" s="7">
        <v>4</v>
      </c>
      <c r="O13" s="8">
        <v>2</v>
      </c>
      <c r="P13" s="6">
        <v>3</v>
      </c>
      <c r="Q13" s="6">
        <v>3</v>
      </c>
      <c r="R13" s="7">
        <v>4</v>
      </c>
      <c r="U13" s="16"/>
      <c r="X13" s="17" t="s">
        <v>104</v>
      </c>
      <c r="Y13" s="17"/>
      <c r="Z13" s="17"/>
      <c r="AA13" s="17"/>
      <c r="AB13" s="17"/>
      <c r="AD13" s="23" t="s">
        <v>110</v>
      </c>
      <c r="AE13" s="24"/>
      <c r="AF13" s="24"/>
      <c r="AG13" s="24"/>
      <c r="AH13" s="33"/>
    </row>
    <row r="14" spans="2:34">
      <c r="B14" s="3" t="s">
        <v>111</v>
      </c>
      <c r="C14" s="11"/>
      <c r="D14" s="6">
        <v>3</v>
      </c>
      <c r="E14" s="7">
        <v>4</v>
      </c>
      <c r="F14" s="8">
        <v>2</v>
      </c>
      <c r="G14" s="10">
        <v>1</v>
      </c>
      <c r="H14" s="7">
        <v>4</v>
      </c>
      <c r="I14" s="6">
        <v>3</v>
      </c>
      <c r="J14" s="7">
        <v>4</v>
      </c>
      <c r="K14" s="8">
        <v>2</v>
      </c>
      <c r="L14" s="6">
        <v>3</v>
      </c>
      <c r="M14" s="7">
        <v>4</v>
      </c>
      <c r="N14" s="6">
        <v>3</v>
      </c>
      <c r="O14" s="6">
        <v>3</v>
      </c>
      <c r="P14" s="6">
        <v>3</v>
      </c>
      <c r="Q14" s="6">
        <v>3</v>
      </c>
      <c r="R14" s="7">
        <v>4</v>
      </c>
      <c r="U14" s="16"/>
      <c r="X14" s="17" t="s">
        <v>95</v>
      </c>
      <c r="Y14" s="17" t="s">
        <v>96</v>
      </c>
      <c r="Z14" s="17" t="s">
        <v>97</v>
      </c>
      <c r="AA14" s="1"/>
      <c r="AB14" s="1"/>
      <c r="AD14" s="17" t="s">
        <v>95</v>
      </c>
      <c r="AE14" s="17" t="s">
        <v>96</v>
      </c>
      <c r="AF14" s="17" t="s">
        <v>97</v>
      </c>
      <c r="AG14" s="1"/>
      <c r="AH14" s="1"/>
    </row>
    <row r="15" spans="2:34">
      <c r="B15" s="3" t="s">
        <v>112</v>
      </c>
      <c r="C15" s="11"/>
      <c r="D15" s="8">
        <v>2</v>
      </c>
      <c r="E15" s="8">
        <v>2</v>
      </c>
      <c r="F15" s="5">
        <v>5</v>
      </c>
      <c r="G15" s="6">
        <v>3</v>
      </c>
      <c r="H15" s="6">
        <v>3</v>
      </c>
      <c r="I15" s="7">
        <v>4</v>
      </c>
      <c r="J15" s="8">
        <v>2</v>
      </c>
      <c r="K15" s="6">
        <v>3</v>
      </c>
      <c r="L15" s="7">
        <v>4</v>
      </c>
      <c r="M15" s="6">
        <v>3</v>
      </c>
      <c r="N15" s="6">
        <v>3</v>
      </c>
      <c r="O15" s="8">
        <v>2</v>
      </c>
      <c r="P15" s="5">
        <v>5</v>
      </c>
      <c r="Q15" s="6">
        <v>3</v>
      </c>
      <c r="R15" s="8">
        <v>2</v>
      </c>
      <c r="U15" s="16"/>
      <c r="X15" s="18">
        <v>1</v>
      </c>
      <c r="Y15" s="1">
        <v>3</v>
      </c>
      <c r="Z15" s="1">
        <f>X15*Y15</f>
        <v>3</v>
      </c>
      <c r="AA15" s="1"/>
      <c r="AB15" s="1"/>
      <c r="AD15" s="18">
        <v>1</v>
      </c>
      <c r="AE15" s="1">
        <v>1</v>
      </c>
      <c r="AF15" s="1">
        <f>AD15*AE15</f>
        <v>1</v>
      </c>
      <c r="AG15" s="1"/>
      <c r="AH15" s="1"/>
    </row>
    <row r="16" spans="2:34">
      <c r="B16" s="3" t="s">
        <v>113</v>
      </c>
      <c r="C16" s="11"/>
      <c r="D16" s="7">
        <v>4</v>
      </c>
      <c r="E16" s="6">
        <v>3</v>
      </c>
      <c r="F16" s="8">
        <v>2</v>
      </c>
      <c r="G16" s="10">
        <v>1</v>
      </c>
      <c r="H16" s="6">
        <v>3</v>
      </c>
      <c r="I16" s="7">
        <v>4</v>
      </c>
      <c r="J16" s="6">
        <v>3</v>
      </c>
      <c r="K16" s="8">
        <v>2</v>
      </c>
      <c r="L16" s="6">
        <v>3</v>
      </c>
      <c r="M16" s="7">
        <v>4</v>
      </c>
      <c r="N16" s="7">
        <v>4</v>
      </c>
      <c r="O16" s="6">
        <v>3</v>
      </c>
      <c r="P16" s="10">
        <v>1</v>
      </c>
      <c r="Q16" s="6">
        <v>3</v>
      </c>
      <c r="R16" s="7">
        <v>4</v>
      </c>
      <c r="U16" s="16"/>
      <c r="X16" s="19">
        <v>2</v>
      </c>
      <c r="Y16" s="1">
        <v>20</v>
      </c>
      <c r="Z16" s="1">
        <f>X16*Y16</f>
        <v>40</v>
      </c>
      <c r="AA16" s="1"/>
      <c r="AB16" s="1"/>
      <c r="AD16" s="19">
        <v>2</v>
      </c>
      <c r="AE16" s="1">
        <v>5</v>
      </c>
      <c r="AF16" s="1">
        <f>AD16*AE16</f>
        <v>10</v>
      </c>
      <c r="AG16" s="1"/>
      <c r="AH16" s="1"/>
    </row>
    <row r="17" spans="2:34">
      <c r="B17" s="3" t="s">
        <v>114</v>
      </c>
      <c r="C17" s="12" t="s">
        <v>110</v>
      </c>
      <c r="D17" s="5">
        <v>5</v>
      </c>
      <c r="E17" s="7">
        <v>4</v>
      </c>
      <c r="F17" s="6">
        <v>3</v>
      </c>
      <c r="G17" s="6">
        <v>3</v>
      </c>
      <c r="H17" s="7">
        <v>4</v>
      </c>
      <c r="I17" s="7">
        <v>4</v>
      </c>
      <c r="J17" s="7">
        <v>4</v>
      </c>
      <c r="K17" s="6">
        <v>3</v>
      </c>
      <c r="L17" s="6">
        <v>3</v>
      </c>
      <c r="M17" s="8">
        <v>2</v>
      </c>
      <c r="N17" s="6">
        <v>3</v>
      </c>
      <c r="O17" s="6">
        <v>3</v>
      </c>
      <c r="P17" s="6">
        <v>3</v>
      </c>
      <c r="Q17" s="7">
        <v>4</v>
      </c>
      <c r="R17" s="7">
        <v>4</v>
      </c>
      <c r="U17" s="16"/>
      <c r="X17" s="20">
        <v>3</v>
      </c>
      <c r="Y17" s="1">
        <v>23</v>
      </c>
      <c r="Z17" s="1">
        <f>X17*Y17</f>
        <v>69</v>
      </c>
      <c r="AA17" s="1"/>
      <c r="AB17" s="1"/>
      <c r="AD17" s="20">
        <v>3</v>
      </c>
      <c r="AE17" s="1">
        <v>15</v>
      </c>
      <c r="AF17" s="1">
        <f>AD17*AE17</f>
        <v>45</v>
      </c>
      <c r="AG17" s="1"/>
      <c r="AH17" s="1"/>
    </row>
    <row r="18" spans="2:34">
      <c r="B18" s="3" t="s">
        <v>115</v>
      </c>
      <c r="C18" s="12"/>
      <c r="D18" s="7">
        <v>4</v>
      </c>
      <c r="E18" s="5">
        <v>5</v>
      </c>
      <c r="F18" s="7">
        <v>4</v>
      </c>
      <c r="G18" s="7">
        <v>4</v>
      </c>
      <c r="H18" s="7">
        <v>4</v>
      </c>
      <c r="I18" s="7">
        <v>4</v>
      </c>
      <c r="J18" s="5">
        <v>5</v>
      </c>
      <c r="K18" s="7">
        <v>4</v>
      </c>
      <c r="L18" s="6">
        <v>3</v>
      </c>
      <c r="M18" s="7">
        <v>4</v>
      </c>
      <c r="N18" s="7">
        <v>4</v>
      </c>
      <c r="O18" s="6">
        <v>3</v>
      </c>
      <c r="P18" s="5">
        <v>5</v>
      </c>
      <c r="Q18" s="7">
        <v>4</v>
      </c>
      <c r="R18" s="7">
        <v>4</v>
      </c>
      <c r="U18" s="16"/>
      <c r="X18" s="21">
        <v>4</v>
      </c>
      <c r="Y18" s="1">
        <v>11</v>
      </c>
      <c r="Z18" s="1">
        <f>X18*Y18</f>
        <v>44</v>
      </c>
      <c r="AA18" s="1"/>
      <c r="AB18" s="1"/>
      <c r="AD18" s="21">
        <v>4</v>
      </c>
      <c r="AE18" s="1">
        <v>18</v>
      </c>
      <c r="AF18" s="1">
        <f>AD18*AE18</f>
        <v>72</v>
      </c>
      <c r="AG18" s="1"/>
      <c r="AH18" s="1"/>
    </row>
    <row r="19" spans="2:34">
      <c r="B19" s="3" t="s">
        <v>116</v>
      </c>
      <c r="C19" s="12"/>
      <c r="D19" s="6">
        <v>3</v>
      </c>
      <c r="E19" s="5">
        <v>5</v>
      </c>
      <c r="F19" s="8">
        <v>2</v>
      </c>
      <c r="G19" s="6">
        <v>3</v>
      </c>
      <c r="H19" s="6">
        <v>3</v>
      </c>
      <c r="I19" s="6">
        <v>3</v>
      </c>
      <c r="J19" s="10">
        <v>1</v>
      </c>
      <c r="K19" s="8">
        <v>2</v>
      </c>
      <c r="L19" s="7">
        <v>4</v>
      </c>
      <c r="M19" s="8">
        <v>2</v>
      </c>
      <c r="N19" s="7">
        <v>4</v>
      </c>
      <c r="O19" s="6">
        <v>3</v>
      </c>
      <c r="P19" s="5">
        <v>5</v>
      </c>
      <c r="Q19" s="6">
        <v>3</v>
      </c>
      <c r="R19" s="8">
        <v>2</v>
      </c>
      <c r="U19" s="16"/>
      <c r="X19" s="22">
        <v>5</v>
      </c>
      <c r="Y19" s="1">
        <v>3</v>
      </c>
      <c r="Z19" s="1">
        <f>X19*Y19</f>
        <v>15</v>
      </c>
      <c r="AA19" s="1"/>
      <c r="AB19" s="1"/>
      <c r="AD19" s="22">
        <v>5</v>
      </c>
      <c r="AE19" s="1">
        <v>6</v>
      </c>
      <c r="AF19" s="1">
        <f>AD19*AE19</f>
        <v>30</v>
      </c>
      <c r="AG19" s="1"/>
      <c r="AH19" s="1"/>
    </row>
    <row r="20" spans="2:34">
      <c r="B20" s="3" t="s">
        <v>117</v>
      </c>
      <c r="C20" s="13" t="s">
        <v>93</v>
      </c>
      <c r="D20" s="7">
        <v>4</v>
      </c>
      <c r="E20" s="7">
        <v>4</v>
      </c>
      <c r="F20" s="10">
        <v>1</v>
      </c>
      <c r="G20" s="8">
        <v>2</v>
      </c>
      <c r="H20" s="7">
        <v>4</v>
      </c>
      <c r="I20" s="7">
        <v>4</v>
      </c>
      <c r="J20" s="10">
        <v>1</v>
      </c>
      <c r="K20" s="8">
        <v>2</v>
      </c>
      <c r="L20" s="6">
        <v>3</v>
      </c>
      <c r="M20" s="7">
        <v>4</v>
      </c>
      <c r="N20" s="7">
        <v>4</v>
      </c>
      <c r="O20" s="6">
        <v>3</v>
      </c>
      <c r="P20" s="5">
        <v>5</v>
      </c>
      <c r="Q20" s="7">
        <v>4</v>
      </c>
      <c r="R20" s="7">
        <v>4</v>
      </c>
      <c r="U20" s="16"/>
      <c r="X20" s="1"/>
      <c r="Y20" s="1"/>
      <c r="Z20" s="1"/>
      <c r="AA20" s="1"/>
      <c r="AB20" s="1"/>
      <c r="AD20" s="1"/>
      <c r="AE20" s="1"/>
      <c r="AF20" s="1"/>
      <c r="AG20" s="1"/>
      <c r="AH20" s="1"/>
    </row>
    <row r="21" spans="2:46">
      <c r="B21" s="3" t="s">
        <v>118</v>
      </c>
      <c r="C21" s="13"/>
      <c r="D21" s="6">
        <v>3</v>
      </c>
      <c r="E21" s="5">
        <v>5</v>
      </c>
      <c r="F21" s="5">
        <v>5</v>
      </c>
      <c r="G21" s="5">
        <v>5</v>
      </c>
      <c r="H21" s="7">
        <v>4</v>
      </c>
      <c r="I21" s="8">
        <v>2</v>
      </c>
      <c r="J21" s="5">
        <v>5</v>
      </c>
      <c r="K21" s="7">
        <v>4</v>
      </c>
      <c r="L21" s="7">
        <v>4</v>
      </c>
      <c r="M21" s="7">
        <v>4</v>
      </c>
      <c r="N21" s="5">
        <v>5</v>
      </c>
      <c r="O21" s="6">
        <v>3</v>
      </c>
      <c r="P21" s="5">
        <v>5</v>
      </c>
      <c r="Q21" s="7">
        <v>4</v>
      </c>
      <c r="R21" s="7">
        <v>4</v>
      </c>
      <c r="U21" s="16"/>
      <c r="X21" s="1"/>
      <c r="Y21" s="25">
        <f>SUM(Y15:Y19)</f>
        <v>60</v>
      </c>
      <c r="Z21" s="25">
        <f>SUM(Z15:Z19)</f>
        <v>171</v>
      </c>
      <c r="AA21" s="17" t="s">
        <v>106</v>
      </c>
      <c r="AB21" s="27">
        <f>Z21/Y21</f>
        <v>2.85</v>
      </c>
      <c r="AD21" s="1"/>
      <c r="AE21" s="25">
        <f>SUM(AE15:AE19)</f>
        <v>45</v>
      </c>
      <c r="AF21" s="25">
        <f>SUM(AF15:AF19)</f>
        <v>158</v>
      </c>
      <c r="AG21" s="17" t="s">
        <v>106</v>
      </c>
      <c r="AH21" s="26">
        <f>AF21/AE21</f>
        <v>3.51111111111111</v>
      </c>
      <c r="AR21" s="27" t="s">
        <v>119</v>
      </c>
      <c r="AS21" s="1"/>
      <c r="AT21" s="1"/>
    </row>
    <row r="22" spans="2:46">
      <c r="B22" s="3" t="s">
        <v>120</v>
      </c>
      <c r="C22" s="13"/>
      <c r="D22" s="7">
        <v>4</v>
      </c>
      <c r="E22" s="6">
        <v>3</v>
      </c>
      <c r="F22" s="10">
        <v>1</v>
      </c>
      <c r="G22" s="8">
        <v>2</v>
      </c>
      <c r="H22" s="7">
        <v>4</v>
      </c>
      <c r="I22" s="7">
        <v>4</v>
      </c>
      <c r="J22" s="7">
        <v>4</v>
      </c>
      <c r="K22" s="8">
        <v>2</v>
      </c>
      <c r="L22" s="8">
        <v>2</v>
      </c>
      <c r="M22" s="6">
        <v>3</v>
      </c>
      <c r="N22" s="6">
        <v>3</v>
      </c>
      <c r="O22" s="6">
        <v>3</v>
      </c>
      <c r="P22" s="10">
        <v>1</v>
      </c>
      <c r="Q22" s="6">
        <v>3</v>
      </c>
      <c r="R22" s="6">
        <v>3</v>
      </c>
      <c r="U22" s="16"/>
      <c r="AR22" s="1">
        <v>0</v>
      </c>
      <c r="AS22" s="1">
        <v>0</v>
      </c>
      <c r="AT22" s="29">
        <f>AS22+AN27</f>
        <v>0.666666666666667</v>
      </c>
    </row>
    <row r="23" spans="2:46">
      <c r="B23" s="3" t="s">
        <v>121</v>
      </c>
      <c r="C23" s="13"/>
      <c r="D23" s="5">
        <v>5</v>
      </c>
      <c r="E23" s="7">
        <v>4</v>
      </c>
      <c r="F23" s="10">
        <v>1</v>
      </c>
      <c r="G23" s="6">
        <v>3</v>
      </c>
      <c r="H23" s="8">
        <v>2</v>
      </c>
      <c r="I23" s="7">
        <v>4</v>
      </c>
      <c r="J23" s="10">
        <v>1</v>
      </c>
      <c r="K23" s="6">
        <v>3</v>
      </c>
      <c r="L23" s="8">
        <v>2</v>
      </c>
      <c r="M23" s="6">
        <v>3</v>
      </c>
      <c r="N23" s="7">
        <v>4</v>
      </c>
      <c r="O23" s="8">
        <v>2</v>
      </c>
      <c r="P23" s="10">
        <v>1</v>
      </c>
      <c r="Q23" s="7">
        <v>4</v>
      </c>
      <c r="R23" s="6">
        <v>3</v>
      </c>
      <c r="U23" s="16"/>
      <c r="AM23" t="s">
        <v>122</v>
      </c>
      <c r="AN23">
        <v>5</v>
      </c>
      <c r="AR23" s="1">
        <v>1</v>
      </c>
      <c r="AS23" s="1">
        <v>0.68</v>
      </c>
      <c r="AT23" s="29">
        <f>AN27+AS23</f>
        <v>1.34666666666667</v>
      </c>
    </row>
    <row r="24" spans="21:46">
      <c r="U24" s="16"/>
      <c r="W24" s="14" t="s">
        <v>123</v>
      </c>
      <c r="AM24" t="s">
        <v>124</v>
      </c>
      <c r="AN24">
        <v>1</v>
      </c>
      <c r="AR24" s="1">
        <v>2</v>
      </c>
      <c r="AS24" s="1">
        <v>1.36</v>
      </c>
      <c r="AT24" s="29">
        <f>AS24+AN27</f>
        <v>2.02666666666667</v>
      </c>
    </row>
    <row r="25" spans="21:46">
      <c r="U25" s="16"/>
      <c r="W25" t="s">
        <v>125</v>
      </c>
      <c r="AC25" s="23" t="s">
        <v>126</v>
      </c>
      <c r="AD25" s="24"/>
      <c r="AE25" s="24"/>
      <c r="AF25" s="24"/>
      <c r="AG25" s="33"/>
      <c r="AM25" t="s">
        <v>127</v>
      </c>
      <c r="AN25">
        <v>4</v>
      </c>
      <c r="AR25" s="1">
        <v>3</v>
      </c>
      <c r="AS25" s="1">
        <v>2.04</v>
      </c>
      <c r="AT25" s="29">
        <f>AN27+AS25</f>
        <v>2.70666666666667</v>
      </c>
    </row>
    <row r="26" spans="2:46">
      <c r="B26" s="14" t="s">
        <v>123</v>
      </c>
      <c r="U26" s="16"/>
      <c r="AC26" s="17" t="s">
        <v>128</v>
      </c>
      <c r="AD26" s="17" t="s">
        <v>96</v>
      </c>
      <c r="AE26" s="17" t="s">
        <v>97</v>
      </c>
      <c r="AF26" s="17" t="s">
        <v>129</v>
      </c>
      <c r="AG26" s="1"/>
      <c r="AM26" t="s">
        <v>119</v>
      </c>
      <c r="AN26">
        <v>6</v>
      </c>
      <c r="AR26" s="1">
        <v>4</v>
      </c>
      <c r="AS26" s="1">
        <v>2.72</v>
      </c>
      <c r="AT26" s="29">
        <f>AN27+AS26</f>
        <v>3.38666666666667</v>
      </c>
    </row>
    <row r="27" spans="2:46">
      <c r="B27" t="s">
        <v>130</v>
      </c>
      <c r="U27" s="16"/>
      <c r="AC27" s="28" t="s">
        <v>91</v>
      </c>
      <c r="AD27" s="1">
        <v>90</v>
      </c>
      <c r="AE27" s="1">
        <v>374</v>
      </c>
      <c r="AF27" s="29">
        <f>AE27/AD27</f>
        <v>4.15555555555556</v>
      </c>
      <c r="AG27" s="1"/>
      <c r="AM27" s="14" t="s">
        <v>131</v>
      </c>
      <c r="AN27" s="34">
        <f>AN25/AN26</f>
        <v>0.666666666666667</v>
      </c>
      <c r="AR27" s="1">
        <v>5</v>
      </c>
      <c r="AS27" s="1">
        <v>3.4</v>
      </c>
      <c r="AT27" s="29">
        <f>AN27+AS27</f>
        <v>4.06666666666667</v>
      </c>
    </row>
    <row r="28" spans="2:33">
      <c r="B28" t="s">
        <v>132</v>
      </c>
      <c r="U28" s="16"/>
      <c r="AC28" s="28" t="s">
        <v>104</v>
      </c>
      <c r="AD28" s="1">
        <v>60</v>
      </c>
      <c r="AE28" s="1">
        <v>171</v>
      </c>
      <c r="AF28" s="29">
        <f>AE28/AD28</f>
        <v>2.85</v>
      </c>
      <c r="AG28" s="1"/>
    </row>
    <row r="29" spans="21:33">
      <c r="U29" s="16"/>
      <c r="AC29" s="28" t="s">
        <v>92</v>
      </c>
      <c r="AD29" s="1">
        <v>60</v>
      </c>
      <c r="AE29" s="1">
        <v>184</v>
      </c>
      <c r="AF29" s="29">
        <f>AE29/AD29</f>
        <v>3.06666666666667</v>
      </c>
      <c r="AG29" s="1"/>
    </row>
    <row r="30" spans="21:33">
      <c r="U30" s="16"/>
      <c r="AC30" s="28" t="s">
        <v>110</v>
      </c>
      <c r="AD30" s="1">
        <v>45</v>
      </c>
      <c r="AE30" s="1">
        <v>158</v>
      </c>
      <c r="AF30" s="29">
        <f>AE30/AD30</f>
        <v>3.51111111111111</v>
      </c>
      <c r="AG30" s="1"/>
    </row>
    <row r="31" spans="29:33">
      <c r="AC31" s="28" t="s">
        <v>93</v>
      </c>
      <c r="AD31" s="1">
        <v>60</v>
      </c>
      <c r="AE31" s="1">
        <v>195</v>
      </c>
      <c r="AF31" s="29">
        <f>AE31/AD31</f>
        <v>3.25</v>
      </c>
      <c r="AG31" s="1"/>
    </row>
    <row r="32" spans="29:33">
      <c r="AC32" s="1"/>
      <c r="AD32" s="30" t="s">
        <v>133</v>
      </c>
      <c r="AE32" s="31"/>
      <c r="AF32" s="32">
        <f>AVERAGE(AF27:AF31)</f>
        <v>3.36666666666667</v>
      </c>
      <c r="AG32" s="29"/>
    </row>
    <row r="33" spans="33:33">
      <c r="AG33" s="35"/>
    </row>
  </sheetData>
  <mergeCells count="13">
    <mergeCell ref="X2:AB2"/>
    <mergeCell ref="AD2:AH2"/>
    <mergeCell ref="AJ2:AN2"/>
    <mergeCell ref="X13:AB13"/>
    <mergeCell ref="AD13:AH13"/>
    <mergeCell ref="AC25:AG25"/>
    <mergeCell ref="AD32:AE32"/>
    <mergeCell ref="C3:C8"/>
    <mergeCell ref="C9:C12"/>
    <mergeCell ref="C13:C16"/>
    <mergeCell ref="C17:C19"/>
    <mergeCell ref="C20:C23"/>
    <mergeCell ref="U2:U3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Responses</vt:lpstr>
      <vt:lpstr>Pertanyaan</vt:lpstr>
      <vt:lpstr>Hasil Perhitungan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2022-11-29T13:06:00Z</dcterms:created>
  <dcterms:modified xsi:type="dcterms:W3CDTF">2023-02-22T06:55:52Z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340EEC6B7D41429F871CB9630DC33448</vt:lpwstr>
  </property>
  <property fmtid="{D5CDD505-2E9C-101B-9397-08002B2CF9AE}" pid="3" name="KSOProductBuildVer">
    <vt:lpwstr>1033-11.2.0.11486</vt:lpwstr>
  </property>
</Properties>
</file>